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Version_CAM" sheetId="1" r:id="rId1"/>
  </sheets>
  <definedNames/>
  <calcPr fullCalcOnLoad="1"/>
</workbook>
</file>

<file path=xl/sharedStrings.xml><?xml version="1.0" encoding="utf-8"?>
<sst xmlns="http://schemas.openxmlformats.org/spreadsheetml/2006/main" count="137" uniqueCount="40">
  <si>
    <t>Date de la MàJ :</t>
  </si>
  <si>
    <t>aujourd'hui</t>
  </si>
  <si>
    <t>Montants en kilo-euros</t>
  </si>
  <si>
    <t>Mois de consommation</t>
  </si>
  <si>
    <t>CUMUL</t>
  </si>
  <si>
    <t>Echéance de validation des données de RE</t>
  </si>
  <si>
    <t>M+12</t>
  </si>
  <si>
    <t xml:space="preserve">Charges </t>
  </si>
  <si>
    <t>Contractualisations</t>
  </si>
  <si>
    <t>Ajustements Bruts à la Hausse</t>
  </si>
  <si>
    <t>Surcoûts RSO à la Hausse</t>
  </si>
  <si>
    <t>Surcoûts MRG à la Hausse</t>
  </si>
  <si>
    <t>Surcoûts SSY à la Hausse</t>
  </si>
  <si>
    <t>Énergies IGCC importées</t>
  </si>
  <si>
    <t xml:space="preserve">Énergies de Réglage à la Hausse  </t>
  </si>
  <si>
    <t>Rattrapage physique en Export</t>
  </si>
  <si>
    <t xml:space="preserve">Équilibrage à la hausse </t>
  </si>
  <si>
    <t>Règlement des écarts positifs</t>
  </si>
  <si>
    <t>dont RE_ECH_GRT</t>
  </si>
  <si>
    <t>dont RE_BLT</t>
  </si>
  <si>
    <t>Compensations pour Non-Respect des CUO</t>
  </si>
  <si>
    <t>Total Charges</t>
  </si>
  <si>
    <t xml:space="preserve">Produits </t>
  </si>
  <si>
    <t>Recettes soutirage physique</t>
  </si>
  <si>
    <t>Ajustements Bruts à la Baisse</t>
  </si>
  <si>
    <t>Surcoûts RSO à la Baisse</t>
  </si>
  <si>
    <t>Surcoûts MRG à la Baisse</t>
  </si>
  <si>
    <t xml:space="preserve">Surcoûts SSY à la Baisse </t>
  </si>
  <si>
    <t>Énergies IGCC exportées</t>
  </si>
  <si>
    <t>Énergies de Réglage  à la Baisse</t>
  </si>
  <si>
    <t>Rattrapage physique en Import</t>
  </si>
  <si>
    <t>Équilibrage à la Baisse</t>
  </si>
  <si>
    <t>Règlement des écarts négatifs</t>
  </si>
  <si>
    <t>Pénalités suite au Contrôle de l'Ajustement</t>
  </si>
  <si>
    <t>Total Produits</t>
  </si>
  <si>
    <t>Solde Compte AE hors RRapide et SPhysique</t>
  </si>
  <si>
    <t>Solde Compte AE</t>
  </si>
  <si>
    <t>M+6</t>
  </si>
  <si>
    <t>M+3</t>
  </si>
  <si>
    <t>M+1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</si>
</sst>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\ mmmm\ yyyy;@"/>
    <numFmt numFmtId="165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6D9"/>
        <bgColor indexed="64"/>
      </patternFill>
    </fill>
    <fill>
      <patternFill patternType="solid">
        <fgColor rgb="FFD1F4FF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17" fontId="43" fillId="34" borderId="16" xfId="33" applyNumberFormat="1" applyFont="1" applyFill="1" applyBorder="1" applyAlignment="1">
      <alignment horizontal="center"/>
    </xf>
    <xf numFmtId="17" fontId="43" fillId="34" borderId="17" xfId="33" applyNumberFormat="1" applyFont="1" applyFill="1" applyBorder="1" applyAlignment="1">
      <alignment horizontal="center"/>
    </xf>
    <xf numFmtId="17" fontId="43" fillId="34" borderId="18" xfId="33" applyNumberFormat="1" applyFont="1" applyFill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17" fontId="6" fillId="35" borderId="16" xfId="33" applyNumberFormat="1" applyFont="1" applyFill="1" applyBorder="1" applyAlignment="1">
      <alignment horizontal="center" vertical="center"/>
    </xf>
    <xf numFmtId="17" fontId="6" fillId="35" borderId="17" xfId="33" applyNumberFormat="1" applyFont="1" applyFill="1" applyBorder="1" applyAlignment="1">
      <alignment horizontal="center" vertical="center"/>
    </xf>
    <xf numFmtId="17" fontId="6" fillId="35" borderId="18" xfId="33" applyNumberFormat="1" applyFont="1" applyFill="1" applyBorder="1" applyAlignment="1">
      <alignment horizontal="center" vertical="center"/>
    </xf>
    <xf numFmtId="0" fontId="44" fillId="16" borderId="20" xfId="26" applyFont="1" applyFill="1" applyBorder="1" applyAlignment="1">
      <alignment vertical="center" wrapText="1"/>
    </xf>
    <xf numFmtId="3" fontId="44" fillId="16" borderId="21" xfId="26" applyNumberFormat="1" applyFont="1" applyFill="1" applyBorder="1" applyAlignment="1">
      <alignment/>
    </xf>
    <xf numFmtId="3" fontId="44" fillId="16" borderId="22" xfId="26" applyNumberFormat="1" applyFont="1" applyFill="1" applyBorder="1" applyAlignment="1">
      <alignment/>
    </xf>
    <xf numFmtId="3" fontId="44" fillId="16" borderId="23" xfId="26" applyNumberFormat="1" applyFont="1" applyFill="1" applyBorder="1" applyAlignment="1">
      <alignment/>
    </xf>
    <xf numFmtId="3" fontId="44" fillId="16" borderId="24" xfId="26" applyNumberFormat="1" applyFont="1" applyFill="1" applyBorder="1" applyAlignment="1">
      <alignment/>
    </xf>
    <xf numFmtId="0" fontId="44" fillId="36" borderId="11" xfId="17" applyFont="1" applyFill="1" applyBorder="1" applyAlignment="1">
      <alignment vertical="center" wrapText="1"/>
    </xf>
    <xf numFmtId="3" fontId="44" fillId="36" borderId="25" xfId="17" applyNumberFormat="1" applyFont="1" applyFill="1" applyBorder="1" applyAlignment="1">
      <alignment/>
    </xf>
    <xf numFmtId="3" fontId="44" fillId="36" borderId="10" xfId="17" applyNumberFormat="1" applyFont="1" applyFill="1" applyBorder="1" applyAlignment="1">
      <alignment/>
    </xf>
    <xf numFmtId="165" fontId="44" fillId="36" borderId="10" xfId="17" applyNumberFormat="1" applyFont="1" applyFill="1" applyBorder="1" applyAlignment="1">
      <alignment/>
    </xf>
    <xf numFmtId="3" fontId="44" fillId="36" borderId="12" xfId="17" applyNumberFormat="1" applyFont="1" applyFill="1" applyBorder="1" applyAlignment="1">
      <alignment/>
    </xf>
    <xf numFmtId="3" fontId="44" fillId="36" borderId="26" xfId="17" applyNumberFormat="1" applyFont="1" applyFill="1" applyBorder="1" applyAlignment="1">
      <alignment/>
    </xf>
    <xf numFmtId="3" fontId="44" fillId="36" borderId="27" xfId="17" applyNumberFormat="1" applyFont="1" applyFill="1" applyBorder="1" applyAlignment="1">
      <alignment/>
    </xf>
    <xf numFmtId="3" fontId="44" fillId="36" borderId="28" xfId="17" applyNumberFormat="1" applyFont="1" applyFill="1" applyBorder="1" applyAlignment="1">
      <alignment/>
    </xf>
    <xf numFmtId="0" fontId="44" fillId="8" borderId="11" xfId="21" applyFont="1" applyBorder="1" applyAlignment="1">
      <alignment vertical="center" wrapText="1"/>
    </xf>
    <xf numFmtId="3" fontId="44" fillId="8" borderId="27" xfId="21" applyNumberFormat="1" applyFont="1" applyBorder="1" applyAlignment="1">
      <alignment/>
    </xf>
    <xf numFmtId="3" fontId="44" fillId="8" borderId="10" xfId="21" applyNumberFormat="1" applyFont="1" applyBorder="1" applyAlignment="1">
      <alignment/>
    </xf>
    <xf numFmtId="3" fontId="44" fillId="8" borderId="28" xfId="21" applyNumberFormat="1" applyFont="1" applyBorder="1" applyAlignment="1">
      <alignment vertical="center"/>
    </xf>
    <xf numFmtId="3" fontId="44" fillId="8" borderId="29" xfId="21" applyNumberFormat="1" applyFont="1" applyBorder="1" applyAlignment="1">
      <alignment/>
    </xf>
    <xf numFmtId="3" fontId="44" fillId="8" borderId="30" xfId="21" applyNumberFormat="1" applyFont="1" applyBorder="1" applyAlignment="1">
      <alignment/>
    </xf>
    <xf numFmtId="3" fontId="44" fillId="8" borderId="31" xfId="21" applyNumberFormat="1" applyFont="1" applyBorder="1" applyAlignment="1">
      <alignment vertical="center"/>
    </xf>
    <xf numFmtId="17" fontId="43" fillId="34" borderId="32" xfId="33" applyNumberFormat="1" applyFont="1" applyFill="1" applyBorder="1" applyAlignment="1">
      <alignment horizontal="center"/>
    </xf>
    <xf numFmtId="3" fontId="43" fillId="34" borderId="16" xfId="33" applyNumberFormat="1" applyFont="1" applyFill="1" applyBorder="1" applyAlignment="1">
      <alignment/>
    </xf>
    <xf numFmtId="3" fontId="43" fillId="34" borderId="17" xfId="33" applyNumberFormat="1" applyFont="1" applyFill="1" applyBorder="1" applyAlignment="1">
      <alignment/>
    </xf>
    <xf numFmtId="3" fontId="43" fillId="34" borderId="18" xfId="33" applyNumberFormat="1" applyFont="1" applyFill="1" applyBorder="1" applyAlignment="1">
      <alignment/>
    </xf>
    <xf numFmtId="3" fontId="44" fillId="16" borderId="33" xfId="26" applyNumberFormat="1" applyFont="1" applyFill="1" applyBorder="1" applyAlignment="1">
      <alignment/>
    </xf>
    <xf numFmtId="3" fontId="44" fillId="8" borderId="34" xfId="21" applyNumberFormat="1" applyFont="1" applyBorder="1" applyAlignment="1">
      <alignment/>
    </xf>
    <xf numFmtId="3" fontId="44" fillId="8" borderId="35" xfId="21" applyNumberFormat="1" applyFont="1" applyBorder="1" applyAlignment="1">
      <alignment/>
    </xf>
    <xf numFmtId="3" fontId="44" fillId="8" borderId="36" xfId="21" applyNumberFormat="1" applyFont="1" applyBorder="1" applyAlignment="1">
      <alignment vertical="center"/>
    </xf>
    <xf numFmtId="3" fontId="43" fillId="34" borderId="14" xfId="33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3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3" fillId="34" borderId="32" xfId="33" applyFont="1" applyFill="1" applyBorder="1" applyAlignment="1">
      <alignment horizontal="center" vertical="center"/>
    </xf>
    <xf numFmtId="0" fontId="43" fillId="34" borderId="38" xfId="33" applyFont="1" applyFill="1" applyBorder="1" applyAlignment="1">
      <alignment horizontal="center" vertical="center"/>
    </xf>
    <xf numFmtId="0" fontId="43" fillId="34" borderId="39" xfId="33" applyFont="1" applyFill="1" applyBorder="1" applyAlignment="1">
      <alignment horizontal="center" vertical="center"/>
    </xf>
    <xf numFmtId="0" fontId="43" fillId="34" borderId="40" xfId="33" applyFont="1" applyFill="1" applyBorder="1" applyAlignment="1">
      <alignment horizontal="center" vertical="center" wrapText="1"/>
    </xf>
    <xf numFmtId="0" fontId="43" fillId="34" borderId="41" xfId="33" applyFont="1" applyFill="1" applyBorder="1" applyAlignment="1">
      <alignment horizontal="center" vertical="center" wrapText="1"/>
    </xf>
    <xf numFmtId="0" fontId="43" fillId="34" borderId="42" xfId="33" applyFont="1" applyFill="1" applyBorder="1" applyAlignment="1">
      <alignment horizontal="left" vertical="center" wrapText="1"/>
    </xf>
    <xf numFmtId="0" fontId="43" fillId="34" borderId="39" xfId="33" applyFont="1" applyFill="1" applyBorder="1" applyAlignment="1">
      <alignment horizontal="left" vertical="center" wrapText="1"/>
    </xf>
    <xf numFmtId="0" fontId="43" fillId="34" borderId="42" xfId="33" applyFont="1" applyFill="1" applyBorder="1" applyAlignment="1">
      <alignment horizontal="left" vertical="center"/>
    </xf>
    <xf numFmtId="0" fontId="43" fillId="34" borderId="39" xfId="33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75" zoomScaleNormal="75" zoomScalePageLayoutView="75" workbookViewId="0" topLeftCell="A1">
      <selection activeCell="A1" sqref="A1"/>
    </sheetView>
  </sheetViews>
  <sheetFormatPr defaultColWidth="11.421875" defaultRowHeight="12.75" customHeight="1"/>
  <cols>
    <col min="1" max="1" width="10.140625" style="4" customWidth="1"/>
    <col min="2" max="2" width="8.7109375" style="10" customWidth="1"/>
    <col min="3" max="3" width="52.421875" style="4" customWidth="1"/>
    <col min="4" max="16" width="11.7109375" style="4" customWidth="1"/>
  </cols>
  <sheetData>
    <row r="1" spans="1:16" ht="12.75" customHeight="1">
      <c r="A1" s="1" t="s">
        <v>0</v>
      </c>
      <c r="B1" s="2"/>
      <c r="C1" s="3">
        <v>43612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 customHeight="1">
      <c r="A2" s="4" t="s">
        <v>1</v>
      </c>
      <c r="B2" s="6"/>
      <c r="C2" s="7">
        <f ca="1">TODAY()</f>
        <v>43616</v>
      </c>
      <c r="D2"/>
      <c r="E2"/>
      <c r="F2"/>
      <c r="G2"/>
      <c r="H2"/>
      <c r="I2"/>
      <c r="J2"/>
      <c r="K2"/>
      <c r="L2"/>
      <c r="M2"/>
      <c r="N2"/>
      <c r="O2"/>
      <c r="P2"/>
    </row>
    <row r="3" spans="2:16" ht="12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2:16" ht="12.75" customHeight="1" thickBo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2:15" ht="12.75" customHeight="1" thickBot="1">
      <c r="B5" s="8"/>
      <c r="C5" s="18" t="s">
        <v>2</v>
      </c>
      <c r="D5" s="60">
        <v>2017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2:16" ht="12.75" customHeight="1" thickBot="1">
      <c r="B6" s="9"/>
      <c r="C6" s="19" t="s">
        <v>3</v>
      </c>
      <c r="D6" s="20">
        <v>42736</v>
      </c>
      <c r="E6" s="21">
        <v>42767</v>
      </c>
      <c r="F6" s="21">
        <v>42795</v>
      </c>
      <c r="G6" s="21">
        <v>42826</v>
      </c>
      <c r="H6" s="21">
        <v>42856</v>
      </c>
      <c r="I6" s="21">
        <v>42887</v>
      </c>
      <c r="J6" s="21">
        <v>42917</v>
      </c>
      <c r="K6" s="21">
        <v>42948</v>
      </c>
      <c r="L6" s="21">
        <v>42979</v>
      </c>
      <c r="M6" s="21">
        <v>43009</v>
      </c>
      <c r="N6" s="21">
        <v>43040</v>
      </c>
      <c r="O6" s="22">
        <v>43070</v>
      </c>
      <c r="P6" s="63" t="s">
        <v>4</v>
      </c>
    </row>
    <row r="7" spans="2:16" ht="12.75" customHeight="1" thickBot="1">
      <c r="B7" s="9"/>
      <c r="C7" s="23" t="s">
        <v>5</v>
      </c>
      <c r="D7" s="24" t="s">
        <v>6</v>
      </c>
      <c r="E7" s="25" t="s">
        <v>6</v>
      </c>
      <c r="F7" s="25" t="s">
        <v>6</v>
      </c>
      <c r="G7" s="25" t="s">
        <v>6</v>
      </c>
      <c r="H7" s="25" t="s">
        <v>6</v>
      </c>
      <c r="I7" s="25" t="s">
        <v>6</v>
      </c>
      <c r="J7" s="25" t="s">
        <v>6</v>
      </c>
      <c r="K7" s="25" t="s">
        <v>6</v>
      </c>
      <c r="L7" s="25" t="s">
        <v>6</v>
      </c>
      <c r="M7" s="25" t="s">
        <v>6</v>
      </c>
      <c r="N7" s="25" t="s">
        <v>6</v>
      </c>
      <c r="O7" s="26" t="s">
        <v>6</v>
      </c>
      <c r="P7" s="64">
        <v>2017</v>
      </c>
    </row>
    <row r="8" spans="2:16" ht="12.75" customHeight="1">
      <c r="B8" s="69" t="s">
        <v>7</v>
      </c>
      <c r="C8" s="27" t="s">
        <v>8</v>
      </c>
      <c r="D8" s="28">
        <v>1173.4018899999999</v>
      </c>
      <c r="E8" s="29">
        <v>1104.0632</v>
      </c>
      <c r="F8" s="29">
        <v>1120.68598</v>
      </c>
      <c r="G8" s="29">
        <v>1633.0992500000002</v>
      </c>
      <c r="H8" s="29">
        <v>1623.80151</v>
      </c>
      <c r="I8" s="29">
        <v>1624.95496</v>
      </c>
      <c r="J8" s="29">
        <v>1790.8264900000001</v>
      </c>
      <c r="K8" s="29">
        <v>1648.8080400000001</v>
      </c>
      <c r="L8" s="29">
        <v>1789.67302</v>
      </c>
      <c r="M8" s="29">
        <v>1497.07807</v>
      </c>
      <c r="N8" s="29">
        <v>1458.8636299999998</v>
      </c>
      <c r="O8" s="30">
        <v>1535.5621099999998</v>
      </c>
      <c r="P8" s="31">
        <v>18000.81815</v>
      </c>
    </row>
    <row r="9" spans="2:16" ht="12.75" customHeight="1">
      <c r="B9" s="70"/>
      <c r="C9" s="32" t="s">
        <v>9</v>
      </c>
      <c r="D9" s="33">
        <v>68521.33186000002</v>
      </c>
      <c r="E9" s="34">
        <v>14003.724219999998</v>
      </c>
      <c r="F9" s="34">
        <v>23072.70267999999</v>
      </c>
      <c r="G9" s="34">
        <v>7923.528739999998</v>
      </c>
      <c r="H9" s="34">
        <v>9951.45883</v>
      </c>
      <c r="I9" s="34">
        <v>19322.120469999994</v>
      </c>
      <c r="J9" s="35">
        <v>9870.717009999997</v>
      </c>
      <c r="K9" s="35">
        <v>11069.894</v>
      </c>
      <c r="L9" s="35">
        <v>10978.960139999996</v>
      </c>
      <c r="M9" s="34">
        <v>16174.25935</v>
      </c>
      <c r="N9" s="34">
        <v>19858.707490000008</v>
      </c>
      <c r="O9" s="36">
        <v>25966.11271000002</v>
      </c>
      <c r="P9" s="37">
        <v>236713.51750000002</v>
      </c>
    </row>
    <row r="10" spans="2:16" ht="12.75" customHeight="1">
      <c r="B10" s="70"/>
      <c r="C10" s="32" t="s">
        <v>10</v>
      </c>
      <c r="D10" s="33">
        <v>-293.97126000000003</v>
      </c>
      <c r="E10" s="34">
        <v>-77.0976</v>
      </c>
      <c r="F10" s="34">
        <v>0</v>
      </c>
      <c r="G10" s="34">
        <v>0</v>
      </c>
      <c r="H10" s="34">
        <v>-1.0138699999999998</v>
      </c>
      <c r="I10" s="34">
        <v>-21.27108</v>
      </c>
      <c r="J10" s="35">
        <v>-71.95179</v>
      </c>
      <c r="K10" s="35">
        <v>-252.85553</v>
      </c>
      <c r="L10" s="35">
        <v>-113.66165000000001</v>
      </c>
      <c r="M10" s="34">
        <v>-72.47724</v>
      </c>
      <c r="N10" s="34">
        <v>-20.16027</v>
      </c>
      <c r="O10" s="36">
        <v>-404.49729</v>
      </c>
      <c r="P10" s="37">
        <v>-1328.9575799999998</v>
      </c>
    </row>
    <row r="11" spans="2:16" ht="12.75" customHeight="1">
      <c r="B11" s="70"/>
      <c r="C11" s="32" t="s">
        <v>11</v>
      </c>
      <c r="D11" s="33">
        <v>-1399.5575700000002</v>
      </c>
      <c r="E11" s="34">
        <v>-2.11559</v>
      </c>
      <c r="F11" s="34">
        <v>-311.23551999999995</v>
      </c>
      <c r="G11" s="34">
        <v>-194.78337</v>
      </c>
      <c r="H11" s="34">
        <v>-20.3592</v>
      </c>
      <c r="I11" s="34">
        <v>-611.98458</v>
      </c>
      <c r="J11" s="35">
        <v>-59.77414999999999</v>
      </c>
      <c r="K11" s="34">
        <v>0</v>
      </c>
      <c r="L11" s="35">
        <v>-188.34069999999997</v>
      </c>
      <c r="M11" s="34">
        <v>-73.80842999999999</v>
      </c>
      <c r="N11" s="34">
        <v>-560.0690800000001</v>
      </c>
      <c r="O11" s="36">
        <v>-309.06532</v>
      </c>
      <c r="P11" s="37">
        <v>-3731.093510000001</v>
      </c>
    </row>
    <row r="12" spans="2:16" ht="12.75" customHeight="1">
      <c r="B12" s="70"/>
      <c r="C12" s="32" t="s">
        <v>12</v>
      </c>
      <c r="D12" s="33">
        <v>0</v>
      </c>
      <c r="E12" s="34">
        <v>-1.7289299999999999</v>
      </c>
      <c r="F12" s="34">
        <v>-1.0811799999999998</v>
      </c>
      <c r="G12" s="34">
        <v>-0.14679</v>
      </c>
      <c r="H12" s="34">
        <v>-0.16316</v>
      </c>
      <c r="I12" s="34">
        <v>-0.12204000000000002</v>
      </c>
      <c r="J12" s="34">
        <v>-0.026949999999999998</v>
      </c>
      <c r="K12" s="34">
        <v>-0.045200000000000004</v>
      </c>
      <c r="L12" s="34">
        <v>-0.03382</v>
      </c>
      <c r="M12" s="34">
        <v>-2.2277</v>
      </c>
      <c r="N12" s="34">
        <v>-1.5163000000000002</v>
      </c>
      <c r="O12" s="36">
        <v>-0.08305</v>
      </c>
      <c r="P12" s="37">
        <v>-7.175120000000001</v>
      </c>
    </row>
    <row r="13" spans="2:16" ht="12.75" customHeight="1">
      <c r="B13" s="70"/>
      <c r="C13" s="32" t="s">
        <v>13</v>
      </c>
      <c r="D13" s="33">
        <v>947.7899600000009</v>
      </c>
      <c r="E13" s="34">
        <v>1489.9017800000017</v>
      </c>
      <c r="F13" s="34">
        <v>1620.5629000000001</v>
      </c>
      <c r="G13" s="34">
        <v>1350.0156357860005</v>
      </c>
      <c r="H13" s="34">
        <v>1688.06646</v>
      </c>
      <c r="I13" s="34">
        <v>1195.9931100000001</v>
      </c>
      <c r="J13" s="35">
        <v>1323.4379700000018</v>
      </c>
      <c r="K13" s="35">
        <v>1088.9082000000012</v>
      </c>
      <c r="L13" s="35">
        <v>1533.25936</v>
      </c>
      <c r="M13" s="34">
        <v>1135.4501600000017</v>
      </c>
      <c r="N13" s="34">
        <v>1262.6292800000022</v>
      </c>
      <c r="O13" s="36">
        <v>1060.53289</v>
      </c>
      <c r="P13" s="37">
        <v>15696.547705786013</v>
      </c>
    </row>
    <row r="14" spans="2:16" ht="12.75" customHeight="1">
      <c r="B14" s="70"/>
      <c r="C14" s="32" t="s">
        <v>14</v>
      </c>
      <c r="D14" s="33">
        <v>10046.141759999995</v>
      </c>
      <c r="E14" s="34">
        <v>5059.579010000002</v>
      </c>
      <c r="F14" s="34">
        <v>4344.644310000001</v>
      </c>
      <c r="G14" s="34">
        <v>4092.0583400000005</v>
      </c>
      <c r="H14" s="34">
        <v>4307.469200000003</v>
      </c>
      <c r="I14" s="34">
        <v>4417.353980000002</v>
      </c>
      <c r="J14" s="35">
        <v>3845.6626100000058</v>
      </c>
      <c r="K14" s="35">
        <v>3178.195609999998</v>
      </c>
      <c r="L14" s="35">
        <v>3666.282679999998</v>
      </c>
      <c r="M14" s="34">
        <v>5040.010710000007</v>
      </c>
      <c r="N14" s="34">
        <v>7375.2184199999965</v>
      </c>
      <c r="O14" s="36">
        <v>6846.509910000002</v>
      </c>
      <c r="P14" s="37">
        <v>62219.126540000005</v>
      </c>
    </row>
    <row r="15" spans="2:16" ht="12.75" customHeight="1">
      <c r="B15" s="70"/>
      <c r="C15" s="32" t="s">
        <v>15</v>
      </c>
      <c r="D15" s="38">
        <v>6.425829999999999</v>
      </c>
      <c r="E15" s="34">
        <v>0</v>
      </c>
      <c r="F15" s="34">
        <v>219.59454999999983</v>
      </c>
      <c r="G15" s="34">
        <v>45.28310999999997</v>
      </c>
      <c r="H15" s="34">
        <v>24.61686000000001</v>
      </c>
      <c r="I15" s="34">
        <v>12.13362</v>
      </c>
      <c r="J15" s="35">
        <v>21.856420000000018</v>
      </c>
      <c r="K15" s="35">
        <v>49.56479999999999</v>
      </c>
      <c r="L15" s="35">
        <v>114.56603000000005</v>
      </c>
      <c r="M15" s="34">
        <v>50.434230000000035</v>
      </c>
      <c r="N15" s="34">
        <v>615.1594899999992</v>
      </c>
      <c r="O15" s="36">
        <v>264.03770000000003</v>
      </c>
      <c r="P15" s="39">
        <v>1423.672639999999</v>
      </c>
    </row>
    <row r="16" spans="2:16" ht="12.75" customHeight="1">
      <c r="B16" s="70"/>
      <c r="C16" s="40" t="s">
        <v>16</v>
      </c>
      <c r="D16" s="41">
        <v>77828.16058</v>
      </c>
      <c r="E16" s="42">
        <v>20472.262890000005</v>
      </c>
      <c r="F16" s="42">
        <v>28945.187739999994</v>
      </c>
      <c r="G16" s="42">
        <v>13215.955665785998</v>
      </c>
      <c r="H16" s="42">
        <v>15950.075120000001</v>
      </c>
      <c r="I16" s="42">
        <v>24314.22348</v>
      </c>
      <c r="J16" s="42">
        <v>14929.921120000006</v>
      </c>
      <c r="K16" s="42">
        <v>15133.66188</v>
      </c>
      <c r="L16" s="42">
        <v>15991.032039999993</v>
      </c>
      <c r="M16" s="42">
        <v>22251.64108000001</v>
      </c>
      <c r="N16" s="42">
        <v>28529.969030000004</v>
      </c>
      <c r="O16" s="42">
        <v>33423.54755000002</v>
      </c>
      <c r="P16" s="43">
        <v>310985.638175786</v>
      </c>
    </row>
    <row r="17" spans="2:16" ht="12.75" customHeight="1">
      <c r="B17" s="70"/>
      <c r="C17" s="40" t="s">
        <v>17</v>
      </c>
      <c r="D17" s="41">
        <v>51187.972290000005</v>
      </c>
      <c r="E17" s="42">
        <v>32303.070141999986</v>
      </c>
      <c r="F17" s="42">
        <v>24762.543510000007</v>
      </c>
      <c r="G17" s="42">
        <v>20661.04165</v>
      </c>
      <c r="H17" s="42">
        <v>19014.136570000006</v>
      </c>
      <c r="I17" s="42">
        <v>17252.240520000003</v>
      </c>
      <c r="J17" s="42">
        <v>16501.098540000003</v>
      </c>
      <c r="K17" s="42">
        <v>15044.16419</v>
      </c>
      <c r="L17" s="42">
        <v>17535.674279999996</v>
      </c>
      <c r="M17" s="42">
        <v>32223.53376</v>
      </c>
      <c r="N17" s="42">
        <v>42121.29084</v>
      </c>
      <c r="O17" s="42">
        <v>43369.707460000005</v>
      </c>
      <c r="P17" s="43">
        <v>331976.473752</v>
      </c>
    </row>
    <row r="18" spans="2:16" s="4" customFormat="1" ht="12.75" customHeight="1">
      <c r="B18" s="70"/>
      <c r="C18" s="32" t="s">
        <v>18</v>
      </c>
      <c r="D18" s="33">
        <v>0</v>
      </c>
      <c r="E18" s="34">
        <v>0</v>
      </c>
      <c r="F18" s="34">
        <v>1.506</v>
      </c>
      <c r="G18" s="34">
        <v>0</v>
      </c>
      <c r="H18" s="34">
        <v>0.71375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6">
        <v>0</v>
      </c>
      <c r="P18" s="37">
        <v>2.21975</v>
      </c>
    </row>
    <row r="19" spans="2:16" s="4" customFormat="1" ht="12.75" customHeight="1">
      <c r="B19" s="70"/>
      <c r="C19" s="32" t="s">
        <v>19</v>
      </c>
      <c r="D19" s="33">
        <v>774.44746</v>
      </c>
      <c r="E19" s="34">
        <v>1525.61392</v>
      </c>
      <c r="F19" s="34">
        <v>1039.79964</v>
      </c>
      <c r="G19" s="34">
        <v>370.65724</v>
      </c>
      <c r="H19" s="34">
        <v>170.53041000000002</v>
      </c>
      <c r="I19" s="34">
        <v>68.2402</v>
      </c>
      <c r="J19" s="35">
        <v>82.58614</v>
      </c>
      <c r="K19" s="35">
        <v>33.352160000000005</v>
      </c>
      <c r="L19" s="35">
        <v>131.58125</v>
      </c>
      <c r="M19" s="34">
        <v>765.60976</v>
      </c>
      <c r="N19" s="34">
        <v>266.02025</v>
      </c>
      <c r="O19" s="36">
        <v>1043.4493300000001</v>
      </c>
      <c r="P19" s="37">
        <v>6271.8877600000005</v>
      </c>
    </row>
    <row r="20" spans="2:16" s="4" customFormat="1" ht="15" thickBot="1">
      <c r="B20" s="70"/>
      <c r="C20" s="40" t="s">
        <v>20</v>
      </c>
      <c r="D20" s="44">
        <v>28.8051</v>
      </c>
      <c r="E20" s="45">
        <v>0.28218</v>
      </c>
      <c r="F20" s="45">
        <v>9.3829</v>
      </c>
      <c r="G20" s="45">
        <v>0</v>
      </c>
      <c r="H20" s="45">
        <v>1.1296</v>
      </c>
      <c r="I20" s="45">
        <v>0</v>
      </c>
      <c r="J20" s="45">
        <v>0.78126</v>
      </c>
      <c r="K20" s="45">
        <v>13.256250000000001</v>
      </c>
      <c r="L20" s="45">
        <v>0</v>
      </c>
      <c r="M20" s="45">
        <v>0</v>
      </c>
      <c r="N20" s="45">
        <v>2.8106999999999998</v>
      </c>
      <c r="O20" s="45">
        <v>9.61228</v>
      </c>
      <c r="P20" s="46">
        <v>66.06027</v>
      </c>
    </row>
    <row r="21" spans="2:16" s="4" customFormat="1" ht="12.75" customHeight="1" thickBot="1">
      <c r="B21" s="71"/>
      <c r="C21" s="47" t="s">
        <v>21</v>
      </c>
      <c r="D21" s="48">
        <v>130218.33986</v>
      </c>
      <c r="E21" s="49">
        <v>53879.678411999994</v>
      </c>
      <c r="F21" s="49">
        <v>54837.800129999996</v>
      </c>
      <c r="G21" s="49">
        <v>35510.09656578599</v>
      </c>
      <c r="H21" s="49">
        <v>36589.14280000001</v>
      </c>
      <c r="I21" s="49">
        <v>43191.41896</v>
      </c>
      <c r="J21" s="49">
        <v>33222.627410000016</v>
      </c>
      <c r="K21" s="49">
        <v>31839.890359999998</v>
      </c>
      <c r="L21" s="49">
        <v>35316.379339999985</v>
      </c>
      <c r="M21" s="49">
        <v>55972.25291000001</v>
      </c>
      <c r="N21" s="49">
        <v>72112.9342</v>
      </c>
      <c r="O21" s="49">
        <v>78338.42940000002</v>
      </c>
      <c r="P21" s="50">
        <v>661028.990347786</v>
      </c>
    </row>
    <row r="22" spans="2:16" s="4" customFormat="1" ht="12.75" customHeight="1" thickBot="1">
      <c r="B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s="4" customFormat="1" ht="12.75" customHeight="1">
      <c r="B23" s="69" t="s">
        <v>22</v>
      </c>
      <c r="C23" s="27" t="s">
        <v>23</v>
      </c>
      <c r="D23" s="28">
        <v>8650.7164467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>
        <v>0</v>
      </c>
      <c r="P23" s="51">
        <v>8650.7164467</v>
      </c>
    </row>
    <row r="24" spans="2:16" s="4" customFormat="1" ht="12.75" customHeight="1">
      <c r="B24" s="70"/>
      <c r="C24" s="32" t="s">
        <v>24</v>
      </c>
      <c r="D24" s="33">
        <v>17068.374669999987</v>
      </c>
      <c r="E24" s="34">
        <v>15762.689669999998</v>
      </c>
      <c r="F24" s="34">
        <v>13646.746259999996</v>
      </c>
      <c r="G24" s="34">
        <v>10304.211889999993</v>
      </c>
      <c r="H24" s="34">
        <v>8654.55148000001</v>
      </c>
      <c r="I24" s="34">
        <v>4841.728869999999</v>
      </c>
      <c r="J24" s="35">
        <v>5852.546159999997</v>
      </c>
      <c r="K24" s="35">
        <v>5710.933259999997</v>
      </c>
      <c r="L24" s="35">
        <v>8540.428399999999</v>
      </c>
      <c r="M24" s="34">
        <v>15240.038990000008</v>
      </c>
      <c r="N24" s="34">
        <v>16299.09065000001</v>
      </c>
      <c r="O24" s="36">
        <v>16687.444009999996</v>
      </c>
      <c r="P24" s="37">
        <v>138608.78431</v>
      </c>
    </row>
    <row r="25" spans="2:16" s="4" customFormat="1" ht="12.75" customHeight="1">
      <c r="B25" s="70"/>
      <c r="C25" s="32" t="s">
        <v>25</v>
      </c>
      <c r="D25" s="33">
        <v>12.91624</v>
      </c>
      <c r="E25" s="34">
        <v>0</v>
      </c>
      <c r="F25" s="34">
        <v>24.743160000000003</v>
      </c>
      <c r="G25" s="34">
        <v>15.950880000000002</v>
      </c>
      <c r="H25" s="34">
        <v>301.10286999999994</v>
      </c>
      <c r="I25" s="34">
        <v>189.50912</v>
      </c>
      <c r="J25" s="34">
        <v>22.390710000000002</v>
      </c>
      <c r="K25" s="34">
        <v>6.55935</v>
      </c>
      <c r="L25" s="34">
        <v>0</v>
      </c>
      <c r="M25" s="34">
        <v>18.724030000000003</v>
      </c>
      <c r="N25" s="34">
        <v>0</v>
      </c>
      <c r="O25" s="36">
        <v>697.71163</v>
      </c>
      <c r="P25" s="37">
        <v>1289.60799</v>
      </c>
    </row>
    <row r="26" spans="2:16" s="4" customFormat="1" ht="12.75" customHeight="1">
      <c r="B26" s="70"/>
      <c r="C26" s="32" t="s">
        <v>26</v>
      </c>
      <c r="D26" s="33">
        <v>1.923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6">
        <v>0</v>
      </c>
      <c r="P26" s="37">
        <v>1.923</v>
      </c>
    </row>
    <row r="27" spans="2:16" s="4" customFormat="1" ht="12.75" customHeight="1">
      <c r="B27" s="70"/>
      <c r="C27" s="32" t="s">
        <v>27</v>
      </c>
      <c r="D27" s="33">
        <v>5698.939220000002</v>
      </c>
      <c r="E27" s="34">
        <v>1689.0493500000005</v>
      </c>
      <c r="F27" s="34">
        <v>1504.90306</v>
      </c>
      <c r="G27" s="34">
        <v>1420.2930099999999</v>
      </c>
      <c r="H27" s="34">
        <v>1323.9534199999998</v>
      </c>
      <c r="I27" s="34">
        <v>1419.688400000001</v>
      </c>
      <c r="J27" s="34">
        <v>771.02374</v>
      </c>
      <c r="K27" s="34">
        <v>479.7018</v>
      </c>
      <c r="L27" s="34">
        <v>601.8977600000001</v>
      </c>
      <c r="M27" s="34">
        <v>1350.47496</v>
      </c>
      <c r="N27" s="34">
        <v>2000.5878500000008</v>
      </c>
      <c r="O27" s="36">
        <v>1771.1460099999997</v>
      </c>
      <c r="P27" s="37">
        <v>20031.658580000003</v>
      </c>
    </row>
    <row r="28" spans="2:16" s="4" customFormat="1" ht="12.75" customHeight="1">
      <c r="B28" s="70"/>
      <c r="C28" s="32" t="s">
        <v>28</v>
      </c>
      <c r="D28" s="33">
        <v>7202.793080000008</v>
      </c>
      <c r="E28" s="34">
        <v>3252.400779999999</v>
      </c>
      <c r="F28" s="34">
        <v>2716.67697</v>
      </c>
      <c r="G28" s="34">
        <v>2585.3357928519977</v>
      </c>
      <c r="H28" s="34">
        <v>2864.46538</v>
      </c>
      <c r="I28" s="34">
        <v>2606.7763600000003</v>
      </c>
      <c r="J28" s="35">
        <v>2798.946650000004</v>
      </c>
      <c r="K28" s="35">
        <v>3411.9002999999957</v>
      </c>
      <c r="L28" s="35">
        <v>3022.63198</v>
      </c>
      <c r="M28" s="34">
        <v>3391.2372899999996</v>
      </c>
      <c r="N28" s="34">
        <v>4152.719939999997</v>
      </c>
      <c r="O28" s="36">
        <v>4824.785360000001</v>
      </c>
      <c r="P28" s="37">
        <v>42830.669882852</v>
      </c>
    </row>
    <row r="29" spans="2:16" s="4" customFormat="1" ht="12.75" customHeight="1">
      <c r="B29" s="70"/>
      <c r="C29" s="32" t="s">
        <v>29</v>
      </c>
      <c r="D29" s="33">
        <v>14884.198569999979</v>
      </c>
      <c r="E29" s="34">
        <v>6850.97255</v>
      </c>
      <c r="F29" s="34">
        <v>5941.237469999996</v>
      </c>
      <c r="G29" s="34">
        <v>4335.052959999995</v>
      </c>
      <c r="H29" s="34">
        <v>3853.888520000003</v>
      </c>
      <c r="I29" s="34">
        <v>3478.257949999999</v>
      </c>
      <c r="J29" s="35">
        <v>4396.39144</v>
      </c>
      <c r="K29" s="35">
        <v>3581.03705</v>
      </c>
      <c r="L29" s="35">
        <v>4106.5783599999995</v>
      </c>
      <c r="M29" s="34">
        <v>7177.923979999998</v>
      </c>
      <c r="N29" s="34">
        <v>9141.903880000002</v>
      </c>
      <c r="O29" s="36">
        <v>8595.84297</v>
      </c>
      <c r="P29" s="37">
        <v>76343.28569999996</v>
      </c>
    </row>
    <row r="30" spans="2:16" s="4" customFormat="1" ht="12.75" customHeight="1">
      <c r="B30" s="70"/>
      <c r="C30" s="32" t="s">
        <v>30</v>
      </c>
      <c r="D30" s="38">
        <v>3185.361600000002</v>
      </c>
      <c r="E30" s="34">
        <v>1093.5170899999991</v>
      </c>
      <c r="F30" s="34">
        <v>276.3490399999993</v>
      </c>
      <c r="G30" s="34">
        <v>473.46646999999973</v>
      </c>
      <c r="H30" s="34">
        <v>505.75536999999986</v>
      </c>
      <c r="I30" s="34">
        <v>305.7619300000003</v>
      </c>
      <c r="J30" s="35">
        <v>474.2986799999999</v>
      </c>
      <c r="K30" s="35">
        <v>390.50733000000093</v>
      </c>
      <c r="L30" s="35">
        <v>408.9576</v>
      </c>
      <c r="M30" s="34">
        <v>659.5965300000014</v>
      </c>
      <c r="N30" s="34">
        <v>345.2550100000002</v>
      </c>
      <c r="O30" s="36">
        <v>438.2811299999998</v>
      </c>
      <c r="P30" s="39">
        <v>8557.107780000002</v>
      </c>
    </row>
    <row r="31" spans="2:16" s="4" customFormat="1" ht="12.75" customHeight="1">
      <c r="B31" s="70"/>
      <c r="C31" s="40" t="s">
        <v>31</v>
      </c>
      <c r="D31" s="41">
        <v>48054.50637999998</v>
      </c>
      <c r="E31" s="42">
        <v>28648.629439999993</v>
      </c>
      <c r="F31" s="42">
        <v>24110.655959999993</v>
      </c>
      <c r="G31" s="42">
        <v>19134.311002851988</v>
      </c>
      <c r="H31" s="42">
        <v>17503.71704000001</v>
      </c>
      <c r="I31" s="42">
        <v>12841.72263</v>
      </c>
      <c r="J31" s="42">
        <v>14315.59738</v>
      </c>
      <c r="K31" s="42">
        <v>13580.639089999993</v>
      </c>
      <c r="L31" s="42">
        <v>16680.4941</v>
      </c>
      <c r="M31" s="42">
        <v>27837.995780000012</v>
      </c>
      <c r="N31" s="42">
        <v>31939.557330000007</v>
      </c>
      <c r="O31" s="42">
        <v>33015.211110000004</v>
      </c>
      <c r="P31" s="43">
        <v>287663.037242852</v>
      </c>
    </row>
    <row r="32" spans="2:16" s="4" customFormat="1" ht="12.75" customHeight="1">
      <c r="B32" s="70"/>
      <c r="C32" s="40" t="s">
        <v>32</v>
      </c>
      <c r="D32" s="41">
        <v>95256.64432000005</v>
      </c>
      <c r="E32" s="42">
        <v>32905.68205</v>
      </c>
      <c r="F32" s="42">
        <v>35911.4738</v>
      </c>
      <c r="G32" s="42">
        <v>16538.771880000004</v>
      </c>
      <c r="H32" s="42">
        <v>19214.211980000004</v>
      </c>
      <c r="I32" s="42">
        <v>30154.565329999994</v>
      </c>
      <c r="J32" s="42">
        <v>20699.822650000002</v>
      </c>
      <c r="K32" s="42">
        <v>18219.33079</v>
      </c>
      <c r="L32" s="42">
        <v>19367.51912</v>
      </c>
      <c r="M32" s="42">
        <v>27246.339979999997</v>
      </c>
      <c r="N32" s="42">
        <v>41189.608780999995</v>
      </c>
      <c r="O32" s="42">
        <v>49614.020581000004</v>
      </c>
      <c r="P32" s="43">
        <v>406317.99126200005</v>
      </c>
    </row>
    <row r="33" spans="2:16" s="4" customFormat="1" ht="12.75" customHeight="1">
      <c r="B33" s="70"/>
      <c r="C33" s="32" t="s">
        <v>18</v>
      </c>
      <c r="D33" s="33">
        <v>388.42926</v>
      </c>
      <c r="E33" s="34">
        <v>0</v>
      </c>
      <c r="F33" s="34">
        <v>0</v>
      </c>
      <c r="G33" s="34">
        <v>102.216</v>
      </c>
      <c r="H33" s="34">
        <v>0</v>
      </c>
      <c r="I33" s="34">
        <v>0</v>
      </c>
      <c r="J33" s="35">
        <v>26.571</v>
      </c>
      <c r="K33" s="34">
        <v>0</v>
      </c>
      <c r="L33" s="34">
        <v>0</v>
      </c>
      <c r="M33" s="34">
        <v>0</v>
      </c>
      <c r="N33" s="34">
        <v>0</v>
      </c>
      <c r="O33" s="36">
        <v>258.4675</v>
      </c>
      <c r="P33" s="37">
        <v>775.68376</v>
      </c>
    </row>
    <row r="34" spans="2:16" s="4" customFormat="1" ht="12.75" customHeight="1">
      <c r="B34" s="70"/>
      <c r="C34" s="32" t="s">
        <v>19</v>
      </c>
      <c r="D34" s="33">
        <v>618.18604</v>
      </c>
      <c r="E34" s="34">
        <v>350.41895</v>
      </c>
      <c r="F34" s="34">
        <v>527.35791</v>
      </c>
      <c r="G34" s="34">
        <v>108.227</v>
      </c>
      <c r="H34" s="34">
        <v>0</v>
      </c>
      <c r="I34" s="34">
        <v>116.24076999999998</v>
      </c>
      <c r="J34" s="35">
        <v>36.87418</v>
      </c>
      <c r="K34" s="35">
        <v>6.34875</v>
      </c>
      <c r="L34" s="35">
        <v>37.41625</v>
      </c>
      <c r="M34" s="34">
        <v>104.18755999999999</v>
      </c>
      <c r="N34" s="34">
        <v>116.5865</v>
      </c>
      <c r="O34" s="36">
        <v>519.8493599999999</v>
      </c>
      <c r="P34" s="37">
        <v>2541.6932699999998</v>
      </c>
    </row>
    <row r="35" spans="2:16" s="4" customFormat="1" ht="15" thickBot="1">
      <c r="B35" s="70"/>
      <c r="C35" s="40" t="s">
        <v>33</v>
      </c>
      <c r="D35" s="52">
        <v>300.58482999999995</v>
      </c>
      <c r="E35" s="53">
        <v>36.16884</v>
      </c>
      <c r="F35" s="53">
        <v>63.04759999999999</v>
      </c>
      <c r="G35" s="53">
        <v>30.08875</v>
      </c>
      <c r="H35" s="53">
        <v>11.86838</v>
      </c>
      <c r="I35" s="53">
        <v>59.559979999999996</v>
      </c>
      <c r="J35" s="53">
        <v>22.640639999999998</v>
      </c>
      <c r="K35" s="53">
        <v>4.31796</v>
      </c>
      <c r="L35" s="53">
        <v>29.40817</v>
      </c>
      <c r="M35" s="53">
        <v>19.774729999999998</v>
      </c>
      <c r="N35" s="53">
        <v>76.40685</v>
      </c>
      <c r="O35" s="53">
        <v>82.09607000000001</v>
      </c>
      <c r="P35" s="54">
        <v>735.9627999999999</v>
      </c>
    </row>
    <row r="36" spans="2:16" s="4" customFormat="1" ht="12.75" customHeight="1" thickBot="1">
      <c r="B36" s="71"/>
      <c r="C36" s="47" t="s">
        <v>34</v>
      </c>
      <c r="D36" s="48">
        <v>152262.45197670005</v>
      </c>
      <c r="E36" s="49">
        <v>61590.48032999999</v>
      </c>
      <c r="F36" s="49">
        <v>60085.177359999994</v>
      </c>
      <c r="G36" s="49">
        <v>35703.17163285199</v>
      </c>
      <c r="H36" s="49">
        <v>36729.79740000001</v>
      </c>
      <c r="I36" s="49">
        <v>43055.84793999999</v>
      </c>
      <c r="J36" s="49">
        <v>35038.06067</v>
      </c>
      <c r="K36" s="49">
        <v>31804.287839999994</v>
      </c>
      <c r="L36" s="49">
        <v>36077.42139</v>
      </c>
      <c r="M36" s="49">
        <v>55104.11049000001</v>
      </c>
      <c r="N36" s="49">
        <v>73205.572961</v>
      </c>
      <c r="O36" s="49">
        <v>82711.32776100001</v>
      </c>
      <c r="P36" s="50">
        <v>703367.707751552</v>
      </c>
    </row>
    <row r="37" spans="2:16" s="4" customFormat="1" ht="12.75" customHeight="1" thickBot="1">
      <c r="B37" s="13"/>
      <c r="C37" s="14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s="4" customFormat="1" ht="12.75" customHeight="1" thickBot="1">
      <c r="B38" s="65" t="s">
        <v>35</v>
      </c>
      <c r="C38" s="66"/>
      <c r="D38" s="48">
        <v>14566.797560000035</v>
      </c>
      <c r="E38" s="48">
        <v>8814.865117999994</v>
      </c>
      <c r="F38" s="48">
        <v>6368.06321</v>
      </c>
      <c r="G38" s="48">
        <v>1826.1743170659975</v>
      </c>
      <c r="H38" s="48">
        <v>1764.4561099999992</v>
      </c>
      <c r="I38" s="48">
        <v>1489.3839399999924</v>
      </c>
      <c r="J38" s="48">
        <v>3606.259749999983</v>
      </c>
      <c r="K38" s="48">
        <v>1613.2055199999959</v>
      </c>
      <c r="L38" s="48">
        <v>2550.71507000002</v>
      </c>
      <c r="M38" s="48">
        <v>628.9356499999994</v>
      </c>
      <c r="N38" s="48">
        <v>2551.5023909999873</v>
      </c>
      <c r="O38" s="48">
        <v>5908.460470999984</v>
      </c>
      <c r="P38" s="55">
        <v>51688.81910706599</v>
      </c>
    </row>
    <row r="39" spans="2:16" s="4" customFormat="1" ht="12.75" customHeight="1" thickBot="1">
      <c r="B39" s="67" t="s">
        <v>36</v>
      </c>
      <c r="C39" s="68"/>
      <c r="D39" s="48">
        <v>22044.112116700053</v>
      </c>
      <c r="E39" s="48">
        <v>7710.801917999997</v>
      </c>
      <c r="F39" s="48">
        <v>5247.377229999998</v>
      </c>
      <c r="G39" s="48">
        <v>193.07506706599816</v>
      </c>
      <c r="H39" s="48">
        <v>140.65460000000166</v>
      </c>
      <c r="I39" s="48">
        <v>-135.57102000001032</v>
      </c>
      <c r="J39" s="48">
        <v>1815.4332599999834</v>
      </c>
      <c r="K39" s="48">
        <v>-35.602520000004006</v>
      </c>
      <c r="L39" s="48">
        <v>761.0420500000182</v>
      </c>
      <c r="M39" s="48">
        <v>-868.1424200000038</v>
      </c>
      <c r="N39" s="48">
        <v>1092.6387609999947</v>
      </c>
      <c r="O39" s="48">
        <v>4372.898360999985</v>
      </c>
      <c r="P39" s="55">
        <v>42338.717403766015</v>
      </c>
    </row>
    <row r="40" spans="2:16" s="4" customFormat="1" ht="12.75" customHeight="1">
      <c r="B40" s="56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2:16" s="4" customFormat="1" ht="12.75" customHeight="1">
      <c r="B41" s="10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s="4" customFormat="1" ht="12.75" customHeight="1">
      <c r="B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s="4" customFormat="1" ht="12.75" customHeight="1">
      <c r="B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="4" customFormat="1" ht="12.75" customHeight="1" thickBot="1">
      <c r="B44" s="10"/>
    </row>
    <row r="45" spans="2:15" s="4" customFormat="1" ht="12.75" customHeight="1" thickBot="1">
      <c r="B45" s="8"/>
      <c r="C45" s="18" t="s">
        <v>2</v>
      </c>
      <c r="D45" s="60">
        <v>2018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</row>
    <row r="46" spans="2:16" s="4" customFormat="1" ht="12.75" customHeight="1" thickBot="1">
      <c r="B46" s="9"/>
      <c r="C46" s="19" t="s">
        <v>3</v>
      </c>
      <c r="D46" s="20">
        <v>43101</v>
      </c>
      <c r="E46" s="21">
        <v>43132</v>
      </c>
      <c r="F46" s="21">
        <v>43160</v>
      </c>
      <c r="G46" s="21">
        <v>43191</v>
      </c>
      <c r="H46" s="21">
        <v>43221</v>
      </c>
      <c r="I46" s="21">
        <v>43252</v>
      </c>
      <c r="J46" s="21">
        <v>43282</v>
      </c>
      <c r="K46" s="21">
        <v>43313</v>
      </c>
      <c r="L46" s="21">
        <v>43344</v>
      </c>
      <c r="M46" s="21">
        <v>43374</v>
      </c>
      <c r="N46" s="21">
        <v>43405</v>
      </c>
      <c r="O46" s="22">
        <v>43435</v>
      </c>
      <c r="P46" s="63" t="s">
        <v>4</v>
      </c>
    </row>
    <row r="47" spans="2:16" s="4" customFormat="1" ht="12.75" customHeight="1" thickBot="1">
      <c r="B47" s="9"/>
      <c r="C47" s="23" t="s">
        <v>5</v>
      </c>
      <c r="D47" s="24" t="s">
        <v>6</v>
      </c>
      <c r="E47" s="25" t="s">
        <v>6</v>
      </c>
      <c r="F47" s="25" t="s">
        <v>6</v>
      </c>
      <c r="G47" s="25" t="s">
        <v>6</v>
      </c>
      <c r="H47" s="25" t="s">
        <v>37</v>
      </c>
      <c r="I47" s="25" t="s">
        <v>37</v>
      </c>
      <c r="J47" s="25" t="s">
        <v>37</v>
      </c>
      <c r="K47" s="25" t="s">
        <v>37</v>
      </c>
      <c r="L47" s="25" t="s">
        <v>37</v>
      </c>
      <c r="M47" s="25" t="s">
        <v>37</v>
      </c>
      <c r="N47" s="25" t="s">
        <v>38</v>
      </c>
      <c r="O47" s="26" t="s">
        <v>38</v>
      </c>
      <c r="P47" s="64">
        <v>2018</v>
      </c>
    </row>
    <row r="48" spans="2:16" s="4" customFormat="1" ht="12.75" customHeight="1">
      <c r="B48" s="69" t="s">
        <v>7</v>
      </c>
      <c r="C48" s="27" t="s">
        <v>8</v>
      </c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0">
        <v>0</v>
      </c>
      <c r="P48" s="31">
        <v>0</v>
      </c>
    </row>
    <row r="49" spans="2:16" s="4" customFormat="1" ht="12.75" customHeight="1">
      <c r="B49" s="70"/>
      <c r="C49" s="32" t="s">
        <v>9</v>
      </c>
      <c r="D49" s="33">
        <v>23965.91364000001</v>
      </c>
      <c r="E49" s="34">
        <v>47717.71136000003</v>
      </c>
      <c r="F49" s="34">
        <v>48607.03865000003</v>
      </c>
      <c r="G49" s="34">
        <v>16724.367339999997</v>
      </c>
      <c r="H49" s="34">
        <v>13529.789149999999</v>
      </c>
      <c r="I49" s="34">
        <v>11353.549999999996</v>
      </c>
      <c r="J49" s="35">
        <v>13822.276589999994</v>
      </c>
      <c r="K49" s="35">
        <v>16950.54042</v>
      </c>
      <c r="L49" s="35">
        <v>18711.411449999996</v>
      </c>
      <c r="M49" s="34">
        <v>21347.146340000007</v>
      </c>
      <c r="N49" s="34">
        <v>23658.009180000005</v>
      </c>
      <c r="O49" s="36">
        <v>26293.84277000003</v>
      </c>
      <c r="P49" s="37">
        <v>282681.59689000004</v>
      </c>
    </row>
    <row r="50" spans="2:16" s="4" customFormat="1" ht="12.75" customHeight="1">
      <c r="B50" s="70"/>
      <c r="C50" s="32" t="s">
        <v>10</v>
      </c>
      <c r="D50" s="33">
        <v>-212.03802000000002</v>
      </c>
      <c r="E50" s="34">
        <v>-346.56175000000013</v>
      </c>
      <c r="F50" s="34">
        <v>-263.91631</v>
      </c>
      <c r="G50" s="34">
        <v>-201.14421999999996</v>
      </c>
      <c r="H50" s="34">
        <v>-23.451970000000003</v>
      </c>
      <c r="I50" s="34">
        <v>-10.51812</v>
      </c>
      <c r="J50" s="35">
        <v>-5.17033</v>
      </c>
      <c r="K50" s="35">
        <v>-43.608869999999996</v>
      </c>
      <c r="L50" s="35">
        <v>-41.83887</v>
      </c>
      <c r="M50" s="34">
        <v>-2.22907</v>
      </c>
      <c r="N50" s="34">
        <v>-87.88083999999998</v>
      </c>
      <c r="O50" s="36">
        <v>-99.57512</v>
      </c>
      <c r="P50" s="37">
        <v>-1337.9334900000001</v>
      </c>
    </row>
    <row r="51" spans="2:16" s="4" customFormat="1" ht="12.75" customHeight="1">
      <c r="B51" s="70"/>
      <c r="C51" s="32" t="s">
        <v>11</v>
      </c>
      <c r="D51" s="33">
        <v>-0.02313</v>
      </c>
      <c r="E51" s="34">
        <v>-1635.1239599999997</v>
      </c>
      <c r="F51" s="34">
        <v>-1161.36696</v>
      </c>
      <c r="G51" s="34">
        <v>-117.68731</v>
      </c>
      <c r="H51" s="34">
        <v>-204.31812</v>
      </c>
      <c r="I51" s="34">
        <v>-22.45507</v>
      </c>
      <c r="J51" s="35">
        <v>-232.93144999999998</v>
      </c>
      <c r="K51" s="34">
        <v>-43.28191</v>
      </c>
      <c r="L51" s="35">
        <v>-33.38684000000001</v>
      </c>
      <c r="M51" s="34">
        <v>-107.05578999999999</v>
      </c>
      <c r="N51" s="34">
        <v>-123.18712000000002</v>
      </c>
      <c r="O51" s="36">
        <v>-37.73401000000001</v>
      </c>
      <c r="P51" s="37">
        <v>-3718.55167</v>
      </c>
    </row>
    <row r="52" spans="2:16" s="4" customFormat="1" ht="12.75" customHeight="1">
      <c r="B52" s="70"/>
      <c r="C52" s="32" t="s">
        <v>12</v>
      </c>
      <c r="D52" s="33">
        <v>0</v>
      </c>
      <c r="E52" s="34">
        <v>0</v>
      </c>
      <c r="F52" s="34">
        <v>-0.7303</v>
      </c>
      <c r="G52" s="34">
        <v>0</v>
      </c>
      <c r="H52" s="34">
        <v>0</v>
      </c>
      <c r="I52" s="34">
        <v>-3.2277099999999996</v>
      </c>
      <c r="J52" s="34">
        <v>0</v>
      </c>
      <c r="K52" s="34">
        <v>-0.40294</v>
      </c>
      <c r="L52" s="34">
        <v>-0.05725</v>
      </c>
      <c r="M52" s="34">
        <v>-0.24462</v>
      </c>
      <c r="N52" s="34">
        <v>-6.91245</v>
      </c>
      <c r="O52" s="36">
        <v>-0.19866</v>
      </c>
      <c r="P52" s="37">
        <v>-11.77393</v>
      </c>
    </row>
    <row r="53" spans="2:16" s="4" customFormat="1" ht="12.75" customHeight="1">
      <c r="B53" s="70"/>
      <c r="C53" s="32" t="s">
        <v>13</v>
      </c>
      <c r="D53" s="33">
        <v>1589.0859700000024</v>
      </c>
      <c r="E53" s="34">
        <v>1139.2575</v>
      </c>
      <c r="F53" s="34">
        <v>1596.9868000000001</v>
      </c>
      <c r="G53" s="34">
        <v>1617.86629</v>
      </c>
      <c r="H53" s="34">
        <v>1670.3269000000023</v>
      </c>
      <c r="I53" s="34">
        <v>1995.16564</v>
      </c>
      <c r="J53" s="35">
        <v>2031.394</v>
      </c>
      <c r="K53" s="35">
        <v>2258.4405800000036</v>
      </c>
      <c r="L53" s="35">
        <v>2493.6245899999963</v>
      </c>
      <c r="M53" s="34">
        <v>1674.7231299999999</v>
      </c>
      <c r="N53" s="34">
        <v>2145.924490000004</v>
      </c>
      <c r="O53" s="36">
        <v>2348.586579999997</v>
      </c>
      <c r="P53" s="37">
        <v>22561.382470000004</v>
      </c>
    </row>
    <row r="54" spans="2:16" s="4" customFormat="1" ht="12.75" customHeight="1">
      <c r="B54" s="70"/>
      <c r="C54" s="32" t="s">
        <v>14</v>
      </c>
      <c r="D54" s="33">
        <v>4305.52003</v>
      </c>
      <c r="E54" s="34">
        <v>6140.470889999997</v>
      </c>
      <c r="F54" s="34">
        <v>5374.5627799999975</v>
      </c>
      <c r="G54" s="34">
        <v>3220.9824700000013</v>
      </c>
      <c r="H54" s="34">
        <v>4364.390109999999</v>
      </c>
      <c r="I54" s="34">
        <v>4062.1094799999946</v>
      </c>
      <c r="J54" s="35">
        <v>5966.375870000003</v>
      </c>
      <c r="K54" s="35">
        <v>6440.557049999988</v>
      </c>
      <c r="L54" s="35">
        <v>6080.464870000002</v>
      </c>
      <c r="M54" s="34">
        <v>7594.742910000002</v>
      </c>
      <c r="N54" s="34">
        <v>7687.507419999999</v>
      </c>
      <c r="O54" s="36">
        <v>6393.912539999996</v>
      </c>
      <c r="P54" s="37">
        <v>67631.59641999999</v>
      </c>
    </row>
    <row r="55" spans="2:16" s="4" customFormat="1" ht="12.75" customHeight="1">
      <c r="B55" s="70"/>
      <c r="C55" s="32" t="s">
        <v>15</v>
      </c>
      <c r="D55" s="38">
        <v>18.834540000000004</v>
      </c>
      <c r="E55" s="34">
        <v>0</v>
      </c>
      <c r="F55" s="34">
        <v>21.438120000000026</v>
      </c>
      <c r="G55" s="34">
        <v>135.35284000000013</v>
      </c>
      <c r="H55" s="34">
        <v>4.517249999999999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6">
        <v>12.381909999999982</v>
      </c>
      <c r="P55" s="39">
        <v>192.52466000000013</v>
      </c>
    </row>
    <row r="56" spans="2:16" s="4" customFormat="1" ht="12.75" customHeight="1">
      <c r="B56" s="70"/>
      <c r="C56" s="40" t="s">
        <v>16</v>
      </c>
      <c r="D56" s="41">
        <v>29667.29303000001</v>
      </c>
      <c r="E56" s="42">
        <v>53015.75404000003</v>
      </c>
      <c r="F56" s="42">
        <v>54174.01278000003</v>
      </c>
      <c r="G56" s="42">
        <v>21379.73741</v>
      </c>
      <c r="H56" s="42">
        <v>19341.25332</v>
      </c>
      <c r="I56" s="42">
        <v>17374.62421999999</v>
      </c>
      <c r="J56" s="42">
        <v>21581.944679999997</v>
      </c>
      <c r="K56" s="42">
        <v>25562.24432999999</v>
      </c>
      <c r="L56" s="42">
        <v>27210.21794999999</v>
      </c>
      <c r="M56" s="42">
        <v>30507.082900000005</v>
      </c>
      <c r="N56" s="42">
        <v>33273.46068000001</v>
      </c>
      <c r="O56" s="42">
        <v>34911.21601000002</v>
      </c>
      <c r="P56" s="43">
        <v>367998.84135000006</v>
      </c>
    </row>
    <row r="57" spans="2:16" s="4" customFormat="1" ht="12.75" customHeight="1">
      <c r="B57" s="70"/>
      <c r="C57" s="40" t="s">
        <v>17</v>
      </c>
      <c r="D57" s="41">
        <v>29010.085740000002</v>
      </c>
      <c r="E57" s="42">
        <v>39658.09593</v>
      </c>
      <c r="F57" s="42">
        <v>41271.73569</v>
      </c>
      <c r="G57" s="42">
        <v>22898.533719999996</v>
      </c>
      <c r="H57" s="42">
        <v>22267.900829999995</v>
      </c>
      <c r="I57" s="42">
        <v>27719.684310000004</v>
      </c>
      <c r="J57" s="42">
        <v>29367.06484000001</v>
      </c>
      <c r="K57" s="42">
        <v>31948.496751999995</v>
      </c>
      <c r="L57" s="42">
        <v>32628.300380000004</v>
      </c>
      <c r="M57" s="42">
        <v>48142.96853999998</v>
      </c>
      <c r="N57" s="42">
        <v>46972.72957999999</v>
      </c>
      <c r="O57" s="42">
        <v>36239.02298000001</v>
      </c>
      <c r="P57" s="43">
        <v>408124.619292</v>
      </c>
    </row>
    <row r="58" spans="2:16" s="4" customFormat="1" ht="12.75" customHeight="1">
      <c r="B58" s="70"/>
      <c r="C58" s="32" t="s">
        <v>18</v>
      </c>
      <c r="D58" s="33">
        <v>0</v>
      </c>
      <c r="E58" s="34">
        <v>25.32563</v>
      </c>
      <c r="F58" s="34">
        <v>0</v>
      </c>
      <c r="G58" s="34">
        <v>0</v>
      </c>
      <c r="H58" s="34">
        <v>0</v>
      </c>
      <c r="I58" s="34">
        <v>8.67813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6">
        <v>1.7346</v>
      </c>
      <c r="P58" s="37">
        <v>35.73836</v>
      </c>
    </row>
    <row r="59" spans="2:16" s="4" customFormat="1" ht="12.75" customHeight="1">
      <c r="B59" s="70"/>
      <c r="C59" s="32" t="s">
        <v>19</v>
      </c>
      <c r="D59" s="33">
        <v>294.1935</v>
      </c>
      <c r="E59" s="34">
        <v>460.22564</v>
      </c>
      <c r="F59" s="34">
        <v>389.36496999999997</v>
      </c>
      <c r="G59" s="34">
        <v>214.683</v>
      </c>
      <c r="H59" s="34">
        <v>41.43186</v>
      </c>
      <c r="I59" s="34">
        <v>0</v>
      </c>
      <c r="J59" s="34">
        <v>0</v>
      </c>
      <c r="K59" s="35">
        <v>40.35236999999999</v>
      </c>
      <c r="L59" s="35">
        <v>66.84446000000001</v>
      </c>
      <c r="M59" s="34">
        <v>496.82746999999995</v>
      </c>
      <c r="N59" s="34">
        <v>379.71106</v>
      </c>
      <c r="O59" s="36">
        <v>162.95235</v>
      </c>
      <c r="P59" s="37">
        <v>2546.58668</v>
      </c>
    </row>
    <row r="60" spans="2:16" s="4" customFormat="1" ht="15" thickBot="1">
      <c r="B60" s="70"/>
      <c r="C60" s="40" t="s">
        <v>20</v>
      </c>
      <c r="D60" s="41">
        <v>0</v>
      </c>
      <c r="E60" s="42">
        <v>0</v>
      </c>
      <c r="F60" s="42">
        <v>15.022590000000001</v>
      </c>
      <c r="G60" s="42">
        <v>0</v>
      </c>
      <c r="H60" s="42">
        <v>0</v>
      </c>
      <c r="I60" s="42">
        <v>0</v>
      </c>
      <c r="J60" s="42">
        <v>0.2817</v>
      </c>
      <c r="K60" s="42">
        <v>0.93632</v>
      </c>
      <c r="L60" s="42">
        <v>0</v>
      </c>
      <c r="M60" s="42">
        <v>0</v>
      </c>
      <c r="N60" s="42">
        <v>0</v>
      </c>
      <c r="O60" s="42">
        <v>2.995</v>
      </c>
      <c r="P60" s="43">
        <v>19.23561</v>
      </c>
    </row>
    <row r="61" spans="2:16" s="4" customFormat="1" ht="12.75" customHeight="1" thickBot="1">
      <c r="B61" s="71"/>
      <c r="C61" s="47" t="s">
        <v>21</v>
      </c>
      <c r="D61" s="48">
        <v>58677.37877000001</v>
      </c>
      <c r="E61" s="49">
        <v>92673.84997000004</v>
      </c>
      <c r="F61" s="49">
        <v>95460.77106000001</v>
      </c>
      <c r="G61" s="49">
        <v>44278.271129999994</v>
      </c>
      <c r="H61" s="49">
        <v>41609.154149999995</v>
      </c>
      <c r="I61" s="49">
        <v>45094.308529999995</v>
      </c>
      <c r="J61" s="49">
        <v>50949.29122000001</v>
      </c>
      <c r="K61" s="49">
        <v>57511.67740199999</v>
      </c>
      <c r="L61" s="49">
        <v>59838.51832999999</v>
      </c>
      <c r="M61" s="49">
        <v>78650.05143999998</v>
      </c>
      <c r="N61" s="49">
        <v>80246.19026</v>
      </c>
      <c r="O61" s="49">
        <v>71153.23399000002</v>
      </c>
      <c r="P61" s="50">
        <v>776142.6962519999</v>
      </c>
    </row>
    <row r="62" spans="2:16" s="4" customFormat="1" ht="12.75" customHeight="1" thickBot="1">
      <c r="B62" s="10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s="4" customFormat="1" ht="12.75" customHeight="1">
      <c r="B63" s="69" t="s">
        <v>22</v>
      </c>
      <c r="C63" s="27" t="s">
        <v>23</v>
      </c>
      <c r="D63" s="28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30">
        <v>0</v>
      </c>
      <c r="P63" s="51">
        <v>0</v>
      </c>
    </row>
    <row r="64" spans="2:16" s="4" customFormat="1" ht="12.75" customHeight="1">
      <c r="B64" s="70"/>
      <c r="C64" s="32" t="s">
        <v>24</v>
      </c>
      <c r="D64" s="33">
        <v>8128.596380000002</v>
      </c>
      <c r="E64" s="34">
        <v>11881.800899999998</v>
      </c>
      <c r="F64" s="34">
        <v>13761.048450000026</v>
      </c>
      <c r="G64" s="34">
        <v>7984.93445</v>
      </c>
      <c r="H64" s="34">
        <v>7230.020319999996</v>
      </c>
      <c r="I64" s="34">
        <v>12116.753479999998</v>
      </c>
      <c r="J64" s="35">
        <v>11595.142160000001</v>
      </c>
      <c r="K64" s="35">
        <v>12320.697479999992</v>
      </c>
      <c r="L64" s="35">
        <v>14681.459770000007</v>
      </c>
      <c r="M64" s="34">
        <v>24355.51301</v>
      </c>
      <c r="N64" s="34">
        <v>19847.20135</v>
      </c>
      <c r="O64" s="36">
        <v>14012.301720000007</v>
      </c>
      <c r="P64" s="37">
        <v>157915.46947</v>
      </c>
    </row>
    <row r="65" spans="2:16" s="4" customFormat="1" ht="12.75" customHeight="1">
      <c r="B65" s="70"/>
      <c r="C65" s="32" t="s">
        <v>25</v>
      </c>
      <c r="D65" s="33">
        <v>0</v>
      </c>
      <c r="E65" s="34">
        <v>2.7025900000000003</v>
      </c>
      <c r="F65" s="34">
        <v>182.38921999999997</v>
      </c>
      <c r="G65" s="34">
        <v>102.53165</v>
      </c>
      <c r="H65" s="34">
        <v>371.9386099999999</v>
      </c>
      <c r="I65" s="34">
        <v>501.18169</v>
      </c>
      <c r="J65" s="35">
        <v>325.82008</v>
      </c>
      <c r="K65" s="35">
        <v>239.55380000000002</v>
      </c>
      <c r="L65" s="34">
        <v>39.772380000000005</v>
      </c>
      <c r="M65" s="34">
        <v>0.12625</v>
      </c>
      <c r="N65" s="34">
        <v>179.26953</v>
      </c>
      <c r="O65" s="36">
        <v>0</v>
      </c>
      <c r="P65" s="37">
        <v>1945.2858</v>
      </c>
    </row>
    <row r="66" spans="2:16" s="4" customFormat="1" ht="12.75" customHeight="1">
      <c r="B66" s="70"/>
      <c r="C66" s="32" t="s">
        <v>26</v>
      </c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6">
        <v>0</v>
      </c>
      <c r="P66" s="37">
        <v>0</v>
      </c>
    </row>
    <row r="67" spans="2:16" s="4" customFormat="1" ht="12.75" customHeight="1">
      <c r="B67" s="70"/>
      <c r="C67" s="32" t="s">
        <v>27</v>
      </c>
      <c r="D67" s="33">
        <v>672.3165400000003</v>
      </c>
      <c r="E67" s="34">
        <v>1782.6884199999997</v>
      </c>
      <c r="F67" s="34">
        <v>1790.1846699999999</v>
      </c>
      <c r="G67" s="34">
        <v>564.01014</v>
      </c>
      <c r="H67" s="34">
        <v>527.6869200000002</v>
      </c>
      <c r="I67" s="34">
        <v>1316.58472</v>
      </c>
      <c r="J67" s="35">
        <v>761.13411</v>
      </c>
      <c r="K67" s="35">
        <v>1024.8108999999997</v>
      </c>
      <c r="L67" s="35">
        <v>1362.443830000001</v>
      </c>
      <c r="M67" s="34">
        <v>2472.1538399999995</v>
      </c>
      <c r="N67" s="34">
        <v>2038.8244</v>
      </c>
      <c r="O67" s="36">
        <v>1403.5747300000005</v>
      </c>
      <c r="P67" s="37">
        <v>15716.41322</v>
      </c>
    </row>
    <row r="68" spans="2:16" s="4" customFormat="1" ht="12.75" customHeight="1">
      <c r="B68" s="70"/>
      <c r="C68" s="32" t="s">
        <v>28</v>
      </c>
      <c r="D68" s="33">
        <v>3110.952910000001</v>
      </c>
      <c r="E68" s="34">
        <v>5308.575269999999</v>
      </c>
      <c r="F68" s="34">
        <v>5324.26526</v>
      </c>
      <c r="G68" s="34">
        <v>2860.81167</v>
      </c>
      <c r="H68" s="34">
        <v>3046.509300000002</v>
      </c>
      <c r="I68" s="34">
        <v>3764.48918</v>
      </c>
      <c r="J68" s="35">
        <v>4201.571940000001</v>
      </c>
      <c r="K68" s="35">
        <v>4550.54907000002</v>
      </c>
      <c r="L68" s="35">
        <v>4293.5067299999955</v>
      </c>
      <c r="M68" s="34">
        <v>4361.28209</v>
      </c>
      <c r="N68" s="34">
        <v>5084.918079999997</v>
      </c>
      <c r="O68" s="36">
        <v>4077.8687500000046</v>
      </c>
      <c r="P68" s="37">
        <v>49985.300250000015</v>
      </c>
    </row>
    <row r="69" spans="2:16" s="4" customFormat="1" ht="12.75" customHeight="1">
      <c r="B69" s="70"/>
      <c r="C69" s="32" t="s">
        <v>29</v>
      </c>
      <c r="D69" s="33">
        <v>4425.038199999999</v>
      </c>
      <c r="E69" s="34">
        <v>6473.4057</v>
      </c>
      <c r="F69" s="34">
        <v>8365.630850000007</v>
      </c>
      <c r="G69" s="34">
        <v>4698.790619999995</v>
      </c>
      <c r="H69" s="34">
        <v>3790.0871100000004</v>
      </c>
      <c r="I69" s="34">
        <v>4593.114840000002</v>
      </c>
      <c r="J69" s="35">
        <v>4655.357690000003</v>
      </c>
      <c r="K69" s="35">
        <v>5021.617669999996</v>
      </c>
      <c r="L69" s="35">
        <v>6453.585119999992</v>
      </c>
      <c r="M69" s="34">
        <v>8338.097220000001</v>
      </c>
      <c r="N69" s="34">
        <v>7712.446499999998</v>
      </c>
      <c r="O69" s="36">
        <v>6564.994720000005</v>
      </c>
      <c r="P69" s="37">
        <v>71092.16623999999</v>
      </c>
    </row>
    <row r="70" spans="2:16" s="4" customFormat="1" ht="12.75" customHeight="1">
      <c r="B70" s="70"/>
      <c r="C70" s="32" t="s">
        <v>30</v>
      </c>
      <c r="D70" s="38">
        <v>710.6144800000027</v>
      </c>
      <c r="E70" s="34">
        <v>2346.993589999996</v>
      </c>
      <c r="F70" s="34">
        <v>2102.9137000000005</v>
      </c>
      <c r="G70" s="34">
        <v>215.74352000000005</v>
      </c>
      <c r="H70" s="34">
        <v>698.91525</v>
      </c>
      <c r="I70" s="34">
        <v>1858.2873299999983</v>
      </c>
      <c r="J70" s="35">
        <v>1537.019540000004</v>
      </c>
      <c r="K70" s="35">
        <v>856.4026199999998</v>
      </c>
      <c r="L70" s="35">
        <v>174.04241999999985</v>
      </c>
      <c r="M70" s="34">
        <v>954.2369050000021</v>
      </c>
      <c r="N70" s="34">
        <v>615.675480000001</v>
      </c>
      <c r="O70" s="36">
        <v>462.4120099999994</v>
      </c>
      <c r="P70" s="39">
        <v>12533.256845000005</v>
      </c>
    </row>
    <row r="71" spans="2:16" s="4" customFormat="1" ht="12.75" customHeight="1">
      <c r="B71" s="70"/>
      <c r="C71" s="40" t="s">
        <v>31</v>
      </c>
      <c r="D71" s="41">
        <v>17047.518510000005</v>
      </c>
      <c r="E71" s="42">
        <v>27796.166469999993</v>
      </c>
      <c r="F71" s="42">
        <v>31526.432150000033</v>
      </c>
      <c r="G71" s="42">
        <v>16426.822049999995</v>
      </c>
      <c r="H71" s="42">
        <v>15665.15751</v>
      </c>
      <c r="I71" s="42">
        <v>24150.411239999998</v>
      </c>
      <c r="J71" s="42">
        <v>23076.04552000001</v>
      </c>
      <c r="K71" s="42">
        <v>24013.63154000001</v>
      </c>
      <c r="L71" s="42">
        <v>27004.810249999995</v>
      </c>
      <c r="M71" s="42">
        <v>40481.409315000004</v>
      </c>
      <c r="N71" s="42">
        <v>35478.33534</v>
      </c>
      <c r="O71" s="42">
        <v>26521.15193000002</v>
      </c>
      <c r="P71" s="43">
        <v>309187.891825</v>
      </c>
    </row>
    <row r="72" spans="2:16" s="4" customFormat="1" ht="12.75" customHeight="1">
      <c r="B72" s="70"/>
      <c r="C72" s="40" t="s">
        <v>32</v>
      </c>
      <c r="D72" s="41">
        <v>44412.260819999996</v>
      </c>
      <c r="E72" s="42">
        <v>63369.56533999999</v>
      </c>
      <c r="F72" s="42">
        <v>63346.24089</v>
      </c>
      <c r="G72" s="42">
        <v>27833.288110000005</v>
      </c>
      <c r="H72" s="42">
        <v>25738.675389999997</v>
      </c>
      <c r="I72" s="42">
        <v>22052.933670000006</v>
      </c>
      <c r="J72" s="42">
        <v>30964.685250000002</v>
      </c>
      <c r="K72" s="42">
        <v>36526.431789999995</v>
      </c>
      <c r="L72" s="42">
        <v>35304.39647</v>
      </c>
      <c r="M72" s="42">
        <v>42088.48603999999</v>
      </c>
      <c r="N72" s="42">
        <v>47522.01003</v>
      </c>
      <c r="O72" s="42">
        <v>47111.51976199999</v>
      </c>
      <c r="P72" s="43">
        <v>486270.49356199993</v>
      </c>
    </row>
    <row r="73" spans="2:16" s="4" customFormat="1" ht="12.75" customHeight="1">
      <c r="B73" s="70"/>
      <c r="C73" s="32" t="s">
        <v>18</v>
      </c>
      <c r="D73" s="33">
        <v>0</v>
      </c>
      <c r="E73" s="34">
        <v>38.26063</v>
      </c>
      <c r="F73" s="34">
        <v>163.608</v>
      </c>
      <c r="G73" s="34">
        <v>0</v>
      </c>
      <c r="H73" s="34">
        <v>0</v>
      </c>
      <c r="I73" s="34">
        <v>1.25875</v>
      </c>
      <c r="J73" s="35">
        <v>29.28075</v>
      </c>
      <c r="K73" s="34">
        <v>63.1185</v>
      </c>
      <c r="L73" s="34">
        <v>0</v>
      </c>
      <c r="M73" s="34">
        <v>112.2615</v>
      </c>
      <c r="N73" s="34">
        <v>106.5642</v>
      </c>
      <c r="O73" s="36">
        <v>297.77</v>
      </c>
      <c r="P73" s="37">
        <v>812.12233</v>
      </c>
    </row>
    <row r="74" spans="2:16" s="4" customFormat="1" ht="12.75" customHeight="1">
      <c r="B74" s="70"/>
      <c r="C74" s="32" t="s">
        <v>19</v>
      </c>
      <c r="D74" s="33">
        <v>78.46825</v>
      </c>
      <c r="E74" s="34">
        <v>93.578</v>
      </c>
      <c r="F74" s="34">
        <v>483.14099</v>
      </c>
      <c r="G74" s="34">
        <v>27.30425</v>
      </c>
      <c r="H74" s="34">
        <v>111.24811</v>
      </c>
      <c r="I74" s="34">
        <v>139.77589</v>
      </c>
      <c r="J74" s="35">
        <v>158.57480999999999</v>
      </c>
      <c r="K74" s="35">
        <v>258.05675</v>
      </c>
      <c r="L74" s="35">
        <v>39.95843</v>
      </c>
      <c r="M74" s="34">
        <v>75.76997</v>
      </c>
      <c r="N74" s="34">
        <v>144.26864</v>
      </c>
      <c r="O74" s="36">
        <v>18.73205</v>
      </c>
      <c r="P74" s="37">
        <v>1628.87614</v>
      </c>
    </row>
    <row r="75" spans="2:16" s="4" customFormat="1" ht="15" thickBot="1">
      <c r="B75" s="70"/>
      <c r="C75" s="40" t="s">
        <v>33</v>
      </c>
      <c r="D75" s="52">
        <v>23.86269</v>
      </c>
      <c r="E75" s="53">
        <v>267.57196999999996</v>
      </c>
      <c r="F75" s="53">
        <v>136.07106</v>
      </c>
      <c r="G75" s="53">
        <v>28.148580000000003</v>
      </c>
      <c r="H75" s="53">
        <v>11.575619999999999</v>
      </c>
      <c r="I75" s="53">
        <v>14.27618</v>
      </c>
      <c r="J75" s="53">
        <v>12.672810000000002</v>
      </c>
      <c r="K75" s="53">
        <v>20.84186</v>
      </c>
      <c r="L75" s="53">
        <v>23.610519999999998</v>
      </c>
      <c r="M75" s="53">
        <v>44.77894000000001</v>
      </c>
      <c r="N75" s="53">
        <v>102.83341</v>
      </c>
      <c r="O75" s="53">
        <v>70.188</v>
      </c>
      <c r="P75" s="54">
        <v>756.4316399999999</v>
      </c>
    </row>
    <row r="76" spans="2:16" s="4" customFormat="1" ht="12.75" customHeight="1" thickBot="1">
      <c r="B76" s="71"/>
      <c r="C76" s="47" t="s">
        <v>34</v>
      </c>
      <c r="D76" s="48">
        <v>61483.64202000001</v>
      </c>
      <c r="E76" s="49">
        <v>91433.30377999999</v>
      </c>
      <c r="F76" s="49">
        <v>95008.74410000004</v>
      </c>
      <c r="G76" s="49">
        <v>44288.25874</v>
      </c>
      <c r="H76" s="49">
        <v>41415.40852</v>
      </c>
      <c r="I76" s="49">
        <v>46217.62109</v>
      </c>
      <c r="J76" s="49">
        <v>54053.403580000006</v>
      </c>
      <c r="K76" s="49">
        <v>60560.905190000005</v>
      </c>
      <c r="L76" s="49">
        <v>62332.81724</v>
      </c>
      <c r="M76" s="49">
        <v>82614.67429499999</v>
      </c>
      <c r="N76" s="49">
        <v>83103.17878</v>
      </c>
      <c r="O76" s="49">
        <v>73702.859692</v>
      </c>
      <c r="P76" s="50">
        <v>796214.817027</v>
      </c>
    </row>
    <row r="77" spans="2:16" s="4" customFormat="1" ht="12.75" customHeight="1" thickBot="1">
      <c r="B77" s="13"/>
      <c r="C77" s="14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s="4" customFormat="1" ht="12.75" customHeight="1" thickBot="1">
      <c r="B78" s="65" t="s">
        <v>35</v>
      </c>
      <c r="C78" s="66"/>
      <c r="D78" s="48">
        <v>2806.2632499999963</v>
      </c>
      <c r="E78" s="48">
        <v>-1240.5461900000519</v>
      </c>
      <c r="F78" s="48">
        <v>-452.02695999997377</v>
      </c>
      <c r="G78" s="48">
        <v>9.98761000000377</v>
      </c>
      <c r="H78" s="48">
        <v>-193.74562999999762</v>
      </c>
      <c r="I78" s="48">
        <v>1123.3125600000058</v>
      </c>
      <c r="J78" s="48">
        <v>3104.112359999999</v>
      </c>
      <c r="K78" s="48">
        <v>3049.2277880000183</v>
      </c>
      <c r="L78" s="48">
        <v>2494.298910000005</v>
      </c>
      <c r="M78" s="48">
        <v>3964.6228550000087</v>
      </c>
      <c r="N78" s="48">
        <v>2856.988519999999</v>
      </c>
      <c r="O78" s="48">
        <v>2549.6257019999757</v>
      </c>
      <c r="P78" s="55">
        <v>20072.12077499999</v>
      </c>
    </row>
    <row r="79" spans="2:16" s="4" customFormat="1" ht="12.75" customHeight="1" thickBot="1">
      <c r="B79" s="67" t="s">
        <v>36</v>
      </c>
      <c r="C79" s="68"/>
      <c r="D79" s="48">
        <v>2806.2632499999963</v>
      </c>
      <c r="E79" s="48">
        <v>-1240.5461900000519</v>
      </c>
      <c r="F79" s="48">
        <v>-452.02695999997377</v>
      </c>
      <c r="G79" s="48">
        <v>9.98761000000377</v>
      </c>
      <c r="H79" s="48">
        <v>-193.74562999999762</v>
      </c>
      <c r="I79" s="48">
        <v>1123.3125600000058</v>
      </c>
      <c r="J79" s="48">
        <v>3104.112359999999</v>
      </c>
      <c r="K79" s="48">
        <v>3049.2277880000183</v>
      </c>
      <c r="L79" s="48">
        <v>2494.298910000005</v>
      </c>
      <c r="M79" s="48">
        <v>3964.6228550000087</v>
      </c>
      <c r="N79" s="48">
        <v>2856.988519999999</v>
      </c>
      <c r="O79" s="48">
        <v>2549.6257019999757</v>
      </c>
      <c r="P79" s="55">
        <v>20072.12077499999</v>
      </c>
    </row>
    <row r="80" spans="2:16" s="4" customFormat="1" ht="12.75" customHeight="1">
      <c r="B80" s="56"/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6" s="4" customFormat="1" ht="12.75" customHeight="1">
      <c r="B81" s="56"/>
      <c r="C81" s="57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6" s="4" customFormat="1" ht="12.75" customHeight="1">
      <c r="B82" s="56"/>
      <c r="C82" s="57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 s="4" customFormat="1" ht="12.75" customHeight="1">
      <c r="B83" s="1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="4" customFormat="1" ht="12.75" customHeight="1" thickBot="1">
      <c r="B84" s="10"/>
    </row>
    <row r="85" spans="2:15" s="4" customFormat="1" ht="12.75" customHeight="1" thickBot="1">
      <c r="B85" s="8"/>
      <c r="C85" s="18" t="s">
        <v>2</v>
      </c>
      <c r="D85" s="60">
        <f>YEAR(D86)</f>
        <v>2019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/>
    </row>
    <row r="86" spans="2:16" s="4" customFormat="1" ht="12.75" customHeight="1" thickBot="1">
      <c r="B86" s="9"/>
      <c r="C86" s="19" t="s">
        <v>3</v>
      </c>
      <c r="D86" s="20">
        <v>43466</v>
      </c>
      <c r="E86" s="21">
        <v>43497</v>
      </c>
      <c r="F86" s="21">
        <v>43525</v>
      </c>
      <c r="G86" s="21">
        <v>43556</v>
      </c>
      <c r="H86" s="21">
        <v>43586</v>
      </c>
      <c r="I86" s="21">
        <v>43617</v>
      </c>
      <c r="J86" s="21">
        <v>43647</v>
      </c>
      <c r="K86" s="21">
        <v>43678</v>
      </c>
      <c r="L86" s="21">
        <v>43709</v>
      </c>
      <c r="M86" s="21">
        <v>43739</v>
      </c>
      <c r="N86" s="21">
        <v>43770</v>
      </c>
      <c r="O86" s="22">
        <v>43800</v>
      </c>
      <c r="P86" s="63" t="s">
        <v>4</v>
      </c>
    </row>
    <row r="87" spans="2:16" s="4" customFormat="1" ht="12.75" customHeight="1" thickBot="1">
      <c r="B87" s="9"/>
      <c r="C87" s="23" t="s">
        <v>5</v>
      </c>
      <c r="D87" s="24" t="s">
        <v>38</v>
      </c>
      <c r="E87" s="25" t="s">
        <v>39</v>
      </c>
      <c r="F87" s="25" t="s">
        <v>39</v>
      </c>
      <c r="G87" s="25"/>
      <c r="H87" s="25"/>
      <c r="I87" s="25"/>
      <c r="J87" s="25"/>
      <c r="K87" s="25"/>
      <c r="L87" s="25"/>
      <c r="M87" s="25"/>
      <c r="N87" s="25"/>
      <c r="O87" s="26"/>
      <c r="P87" s="64">
        <v>2019</v>
      </c>
    </row>
    <row r="88" spans="2:16" s="4" customFormat="1" ht="12.75" customHeight="1">
      <c r="B88" s="69" t="s">
        <v>7</v>
      </c>
      <c r="C88" s="27" t="s">
        <v>8</v>
      </c>
      <c r="D88" s="28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30">
        <v>0</v>
      </c>
      <c r="P88" s="31">
        <v>0</v>
      </c>
    </row>
    <row r="89" spans="2:16" s="4" customFormat="1" ht="12.75" customHeight="1">
      <c r="B89" s="70"/>
      <c r="C89" s="32" t="s">
        <v>9</v>
      </c>
      <c r="D89" s="33">
        <v>30794.505870000037</v>
      </c>
      <c r="E89" s="34">
        <v>15085.58456</v>
      </c>
      <c r="F89" s="34">
        <v>17324.16424000001</v>
      </c>
      <c r="G89" s="34"/>
      <c r="H89" s="34"/>
      <c r="I89" s="34"/>
      <c r="J89" s="35"/>
      <c r="K89" s="35"/>
      <c r="L89" s="35"/>
      <c r="M89" s="34"/>
      <c r="N89" s="34"/>
      <c r="O89" s="36"/>
      <c r="P89" s="37">
        <v>63204.25467000005</v>
      </c>
    </row>
    <row r="90" spans="2:16" s="4" customFormat="1" ht="12.75" customHeight="1">
      <c r="B90" s="70"/>
      <c r="C90" s="32" t="s">
        <v>10</v>
      </c>
      <c r="D90" s="33">
        <v>-1206.47075</v>
      </c>
      <c r="E90" s="34">
        <v>-277.24106</v>
      </c>
      <c r="F90" s="34">
        <v>-2.74305</v>
      </c>
      <c r="G90" s="34"/>
      <c r="H90" s="34"/>
      <c r="I90" s="34"/>
      <c r="J90" s="35"/>
      <c r="K90" s="35"/>
      <c r="L90" s="35"/>
      <c r="M90" s="34"/>
      <c r="N90" s="34"/>
      <c r="O90" s="36"/>
      <c r="P90" s="37">
        <v>-1486.45486</v>
      </c>
    </row>
    <row r="91" spans="2:16" s="4" customFormat="1" ht="12.75" customHeight="1">
      <c r="B91" s="70"/>
      <c r="C91" s="32" t="s">
        <v>11</v>
      </c>
      <c r="D91" s="33">
        <v>-204.32505999999998</v>
      </c>
      <c r="E91" s="34">
        <v>-18.58259</v>
      </c>
      <c r="F91" s="34">
        <v>-41.97197</v>
      </c>
      <c r="G91" s="34"/>
      <c r="H91" s="34"/>
      <c r="I91" s="34"/>
      <c r="J91" s="35"/>
      <c r="K91" s="35"/>
      <c r="L91" s="35"/>
      <c r="M91" s="34"/>
      <c r="N91" s="34"/>
      <c r="O91" s="36"/>
      <c r="P91" s="37">
        <v>-264.87962</v>
      </c>
    </row>
    <row r="92" spans="2:16" s="4" customFormat="1" ht="12.75" customHeight="1">
      <c r="B92" s="70"/>
      <c r="C92" s="32" t="s">
        <v>12</v>
      </c>
      <c r="D92" s="33">
        <v>-0.62729</v>
      </c>
      <c r="E92" s="34">
        <v>0</v>
      </c>
      <c r="F92" s="34">
        <v>0</v>
      </c>
      <c r="G92" s="34"/>
      <c r="H92" s="34"/>
      <c r="I92" s="34"/>
      <c r="J92" s="34"/>
      <c r="K92" s="34"/>
      <c r="L92" s="34"/>
      <c r="M92" s="34"/>
      <c r="N92" s="34"/>
      <c r="O92" s="34"/>
      <c r="P92" s="37">
        <v>-0.62729</v>
      </c>
    </row>
    <row r="93" spans="2:16" s="4" customFormat="1" ht="12.75" customHeight="1">
      <c r="B93" s="70"/>
      <c r="C93" s="32" t="s">
        <v>13</v>
      </c>
      <c r="D93" s="33">
        <v>1461.9807899999983</v>
      </c>
      <c r="E93" s="34">
        <v>1815.5368799999999</v>
      </c>
      <c r="F93" s="34">
        <v>1774.526369999999</v>
      </c>
      <c r="G93" s="34"/>
      <c r="H93" s="34"/>
      <c r="I93" s="34"/>
      <c r="J93" s="35"/>
      <c r="K93" s="35"/>
      <c r="L93" s="35"/>
      <c r="M93" s="34"/>
      <c r="N93" s="34"/>
      <c r="O93" s="36"/>
      <c r="P93" s="37">
        <v>5052.044039999997</v>
      </c>
    </row>
    <row r="94" spans="2:16" s="4" customFormat="1" ht="12.75" customHeight="1">
      <c r="B94" s="70"/>
      <c r="C94" s="32" t="s">
        <v>14</v>
      </c>
      <c r="D94" s="33">
        <v>8811.806199999994</v>
      </c>
      <c r="E94" s="34">
        <v>4925.596800000003</v>
      </c>
      <c r="F94" s="34">
        <v>3778.7604699999956</v>
      </c>
      <c r="G94" s="34"/>
      <c r="H94" s="34"/>
      <c r="I94" s="34"/>
      <c r="J94" s="35"/>
      <c r="K94" s="35"/>
      <c r="L94" s="35"/>
      <c r="M94" s="34"/>
      <c r="N94" s="34"/>
      <c r="O94" s="36"/>
      <c r="P94" s="37">
        <v>17516.163469999992</v>
      </c>
    </row>
    <row r="95" spans="2:16" s="4" customFormat="1" ht="12.75" customHeight="1">
      <c r="B95" s="70"/>
      <c r="C95" s="32" t="s">
        <v>15</v>
      </c>
      <c r="D95" s="38">
        <v>27.04228000000001</v>
      </c>
      <c r="E95" s="34">
        <v>283.62498</v>
      </c>
      <c r="F95" s="34">
        <v>273.65630999999985</v>
      </c>
      <c r="G95" s="34"/>
      <c r="H95" s="34"/>
      <c r="I95" s="34"/>
      <c r="J95" s="34"/>
      <c r="K95" s="34"/>
      <c r="L95" s="35"/>
      <c r="M95" s="34"/>
      <c r="N95" s="34"/>
      <c r="O95" s="36"/>
      <c r="P95" s="39">
        <v>584.3235699999998</v>
      </c>
    </row>
    <row r="96" spans="2:16" s="4" customFormat="1" ht="12.75" customHeight="1">
      <c r="B96" s="70"/>
      <c r="C96" s="40" t="s">
        <v>16</v>
      </c>
      <c r="D96" s="41">
        <v>39683.91204000003</v>
      </c>
      <c r="E96" s="42">
        <v>21814.519570000004</v>
      </c>
      <c r="F96" s="42">
        <v>23106.39237</v>
      </c>
      <c r="G96" s="42"/>
      <c r="H96" s="42"/>
      <c r="I96" s="42"/>
      <c r="J96" s="42"/>
      <c r="K96" s="42"/>
      <c r="L96" s="42"/>
      <c r="M96" s="42"/>
      <c r="N96" s="42"/>
      <c r="O96" s="42"/>
      <c r="P96" s="43">
        <v>84604.82398000004</v>
      </c>
    </row>
    <row r="97" spans="2:16" s="4" customFormat="1" ht="12.75" customHeight="1">
      <c r="B97" s="70"/>
      <c r="C97" s="40" t="s">
        <v>17</v>
      </c>
      <c r="D97" s="41">
        <v>43003.27778999999</v>
      </c>
      <c r="E97" s="42">
        <v>34830.19737000001</v>
      </c>
      <c r="F97" s="42">
        <v>30695.80261</v>
      </c>
      <c r="G97" s="42"/>
      <c r="H97" s="42"/>
      <c r="I97" s="42"/>
      <c r="J97" s="42"/>
      <c r="K97" s="42"/>
      <c r="L97" s="42"/>
      <c r="M97" s="42"/>
      <c r="N97" s="42"/>
      <c r="O97" s="42"/>
      <c r="P97" s="43">
        <v>108529.27777</v>
      </c>
    </row>
    <row r="98" spans="2:16" s="4" customFormat="1" ht="12.75" customHeight="1">
      <c r="B98" s="70"/>
      <c r="C98" s="32" t="s">
        <v>18</v>
      </c>
      <c r="D98" s="33">
        <v>0</v>
      </c>
      <c r="E98" s="34">
        <v>0</v>
      </c>
      <c r="F98" s="34">
        <v>71.64025</v>
      </c>
      <c r="G98" s="34"/>
      <c r="H98" s="34"/>
      <c r="I98" s="34"/>
      <c r="J98" s="34"/>
      <c r="K98" s="34"/>
      <c r="L98" s="34"/>
      <c r="M98" s="34"/>
      <c r="N98" s="34"/>
      <c r="O98" s="36"/>
      <c r="P98" s="37">
        <v>71.64025</v>
      </c>
    </row>
    <row r="99" spans="2:16" s="4" customFormat="1" ht="12.75" customHeight="1">
      <c r="B99" s="70"/>
      <c r="C99" s="32" t="s">
        <v>19</v>
      </c>
      <c r="D99" s="33">
        <v>363.6071</v>
      </c>
      <c r="E99" s="34">
        <v>55.54035</v>
      </c>
      <c r="F99" s="34">
        <v>40.393</v>
      </c>
      <c r="G99" s="34"/>
      <c r="H99" s="34"/>
      <c r="I99" s="34"/>
      <c r="J99" s="34"/>
      <c r="K99" s="35"/>
      <c r="L99" s="35"/>
      <c r="M99" s="34"/>
      <c r="N99" s="34"/>
      <c r="O99" s="36"/>
      <c r="P99" s="37">
        <v>459.54044999999996</v>
      </c>
    </row>
    <row r="100" spans="2:16" s="4" customFormat="1" ht="15" thickBot="1">
      <c r="B100" s="70"/>
      <c r="C100" s="40" t="s">
        <v>20</v>
      </c>
      <c r="D100" s="41">
        <v>0</v>
      </c>
      <c r="E100" s="42">
        <v>0</v>
      </c>
      <c r="F100" s="42">
        <v>0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3">
        <v>0</v>
      </c>
    </row>
    <row r="101" spans="2:18" s="4" customFormat="1" ht="12.75" customHeight="1" thickBot="1">
      <c r="B101" s="71"/>
      <c r="C101" s="47" t="s">
        <v>21</v>
      </c>
      <c r="D101" s="48">
        <v>82687.18983000002</v>
      </c>
      <c r="E101" s="49">
        <v>56644.71694000001</v>
      </c>
      <c r="F101" s="49">
        <v>53802.19498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50">
        <v>193134.10175000003</v>
      </c>
      <c r="R101" s="17"/>
    </row>
    <row r="102" spans="2:16" s="4" customFormat="1" ht="12.75" customHeight="1" thickBot="1">
      <c r="B102" s="10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s="4" customFormat="1" ht="12.75" customHeight="1">
      <c r="B103" s="69" t="s">
        <v>22</v>
      </c>
      <c r="C103" s="27" t="s">
        <v>23</v>
      </c>
      <c r="D103" s="28">
        <v>0</v>
      </c>
      <c r="E103" s="29">
        <v>0</v>
      </c>
      <c r="F103" s="29">
        <v>0</v>
      </c>
      <c r="G103" s="29"/>
      <c r="H103" s="29"/>
      <c r="I103" s="29"/>
      <c r="J103" s="29"/>
      <c r="K103" s="29"/>
      <c r="L103" s="29"/>
      <c r="M103" s="29"/>
      <c r="N103" s="29"/>
      <c r="O103" s="30"/>
      <c r="P103" s="51">
        <v>0</v>
      </c>
    </row>
    <row r="104" spans="2:16" s="4" customFormat="1" ht="12.75" customHeight="1">
      <c r="B104" s="70"/>
      <c r="C104" s="32" t="s">
        <v>24</v>
      </c>
      <c r="D104" s="33">
        <v>14720.96376999999</v>
      </c>
      <c r="E104" s="34">
        <v>12688.4884</v>
      </c>
      <c r="F104" s="34">
        <v>10303.494849999986</v>
      </c>
      <c r="G104" s="34"/>
      <c r="H104" s="34"/>
      <c r="I104" s="34"/>
      <c r="J104" s="35"/>
      <c r="K104" s="35"/>
      <c r="L104" s="35"/>
      <c r="M104" s="34"/>
      <c r="N104" s="34"/>
      <c r="O104" s="36"/>
      <c r="P104" s="37">
        <v>37712.94701999998</v>
      </c>
    </row>
    <row r="105" spans="2:16" s="4" customFormat="1" ht="12.75" customHeight="1">
      <c r="B105" s="70"/>
      <c r="C105" s="32" t="s">
        <v>25</v>
      </c>
      <c r="D105" s="33">
        <v>8.1796</v>
      </c>
      <c r="E105" s="34">
        <v>0</v>
      </c>
      <c r="F105" s="34">
        <v>22.29978</v>
      </c>
      <c r="G105" s="34"/>
      <c r="H105" s="34"/>
      <c r="I105" s="34"/>
      <c r="J105" s="35"/>
      <c r="K105" s="35"/>
      <c r="L105" s="34"/>
      <c r="M105" s="34"/>
      <c r="N105" s="34"/>
      <c r="O105" s="36"/>
      <c r="P105" s="37">
        <v>30.47938</v>
      </c>
    </row>
    <row r="106" spans="2:16" s="4" customFormat="1" ht="12.75" customHeight="1">
      <c r="B106" s="70"/>
      <c r="C106" s="32" t="s">
        <v>26</v>
      </c>
      <c r="D106" s="33">
        <v>0</v>
      </c>
      <c r="E106" s="34">
        <v>0</v>
      </c>
      <c r="F106" s="34"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7">
        <v>0</v>
      </c>
    </row>
    <row r="107" spans="2:16" s="4" customFormat="1" ht="12.75" customHeight="1">
      <c r="B107" s="70"/>
      <c r="C107" s="32" t="s">
        <v>27</v>
      </c>
      <c r="D107" s="33">
        <v>2862.833290000002</v>
      </c>
      <c r="E107" s="34">
        <v>1560.6754299999998</v>
      </c>
      <c r="F107" s="34">
        <v>1758.2008599999995</v>
      </c>
      <c r="G107" s="34"/>
      <c r="H107" s="34"/>
      <c r="I107" s="34"/>
      <c r="J107" s="35"/>
      <c r="K107" s="35"/>
      <c r="L107" s="35"/>
      <c r="M107" s="34"/>
      <c r="N107" s="34"/>
      <c r="O107" s="36"/>
      <c r="P107" s="37">
        <v>6181.709580000001</v>
      </c>
    </row>
    <row r="108" spans="2:16" s="4" customFormat="1" ht="12.75" customHeight="1">
      <c r="B108" s="70"/>
      <c r="C108" s="32" t="s">
        <v>28</v>
      </c>
      <c r="D108" s="33">
        <v>6147.568559999998</v>
      </c>
      <c r="E108" s="34">
        <v>3060.48688</v>
      </c>
      <c r="F108" s="34">
        <v>2810.3610299999923</v>
      </c>
      <c r="G108" s="34"/>
      <c r="H108" s="34"/>
      <c r="I108" s="34"/>
      <c r="J108" s="35"/>
      <c r="K108" s="35"/>
      <c r="L108" s="35"/>
      <c r="M108" s="34"/>
      <c r="N108" s="34"/>
      <c r="O108" s="36"/>
      <c r="P108" s="37">
        <v>12018.416469999991</v>
      </c>
    </row>
    <row r="109" spans="2:16" s="4" customFormat="1" ht="12.75" customHeight="1">
      <c r="B109" s="70"/>
      <c r="C109" s="32" t="s">
        <v>29</v>
      </c>
      <c r="D109" s="33">
        <v>7255.579939999992</v>
      </c>
      <c r="E109" s="34">
        <v>6046.145100000004</v>
      </c>
      <c r="F109" s="34">
        <v>4645.526530000006</v>
      </c>
      <c r="G109" s="34"/>
      <c r="H109" s="34"/>
      <c r="I109" s="34"/>
      <c r="J109" s="35"/>
      <c r="K109" s="35"/>
      <c r="L109" s="35"/>
      <c r="M109" s="34"/>
      <c r="N109" s="34"/>
      <c r="O109" s="36"/>
      <c r="P109" s="37">
        <v>17947.251570000004</v>
      </c>
    </row>
    <row r="110" spans="2:16" s="4" customFormat="1" ht="12.75" customHeight="1">
      <c r="B110" s="70"/>
      <c r="C110" s="32" t="s">
        <v>30</v>
      </c>
      <c r="D110" s="38">
        <v>656.136379999999</v>
      </c>
      <c r="E110" s="34">
        <v>546.7081900000007</v>
      </c>
      <c r="F110" s="34">
        <v>271.1471</v>
      </c>
      <c r="G110" s="34"/>
      <c r="H110" s="34"/>
      <c r="I110" s="34"/>
      <c r="J110" s="35"/>
      <c r="K110" s="35"/>
      <c r="L110" s="35"/>
      <c r="M110" s="34"/>
      <c r="N110" s="34"/>
      <c r="O110" s="36"/>
      <c r="P110" s="39">
        <v>1473.9916699999999</v>
      </c>
    </row>
    <row r="111" spans="2:16" s="4" customFormat="1" ht="12.75" customHeight="1">
      <c r="B111" s="70"/>
      <c r="C111" s="40" t="s">
        <v>31</v>
      </c>
      <c r="D111" s="41">
        <v>31651.261539999978</v>
      </c>
      <c r="E111" s="42">
        <v>23902.504000000004</v>
      </c>
      <c r="F111" s="42">
        <v>19811.03014999998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3">
        <v>75364.79568999996</v>
      </c>
    </row>
    <row r="112" spans="2:16" s="4" customFormat="1" ht="12.75" customHeight="1">
      <c r="B112" s="70"/>
      <c r="C112" s="40" t="s">
        <v>32</v>
      </c>
      <c r="D112" s="41">
        <v>53361.59277999999</v>
      </c>
      <c r="E112" s="42">
        <v>34413.86013000001</v>
      </c>
      <c r="F112" s="42">
        <v>33625.07331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3">
        <v>121400.52622</v>
      </c>
    </row>
    <row r="113" spans="2:16" s="4" customFormat="1" ht="12.75" customHeight="1">
      <c r="B113" s="70"/>
      <c r="C113" s="32" t="s">
        <v>18</v>
      </c>
      <c r="D113" s="33">
        <v>175.179</v>
      </c>
      <c r="E113" s="34">
        <v>246.38277</v>
      </c>
      <c r="F113" s="34">
        <v>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7">
        <v>421.56177</v>
      </c>
    </row>
    <row r="114" spans="2:16" s="4" customFormat="1" ht="12.75" customHeight="1">
      <c r="B114" s="70"/>
      <c r="C114" s="32" t="s">
        <v>19</v>
      </c>
      <c r="D114" s="33">
        <v>35.41175</v>
      </c>
      <c r="E114" s="34">
        <v>239.72211</v>
      </c>
      <c r="F114" s="34">
        <v>14.76625</v>
      </c>
      <c r="G114" s="34"/>
      <c r="H114" s="34"/>
      <c r="I114" s="34"/>
      <c r="J114" s="35"/>
      <c r="K114" s="35"/>
      <c r="L114" s="35"/>
      <c r="M114" s="34"/>
      <c r="N114" s="34"/>
      <c r="O114" s="36"/>
      <c r="P114" s="37">
        <v>289.90011</v>
      </c>
    </row>
    <row r="115" spans="2:16" s="4" customFormat="1" ht="15" thickBot="1">
      <c r="B115" s="70"/>
      <c r="C115" s="40" t="s">
        <v>33</v>
      </c>
      <c r="D115" s="52">
        <v>89.59230000000002</v>
      </c>
      <c r="E115" s="53">
        <v>46.950450000000004</v>
      </c>
      <c r="F115" s="53">
        <v>0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4">
        <v>136.54275</v>
      </c>
    </row>
    <row r="116" spans="2:18" s="4" customFormat="1" ht="12.75" customHeight="1" thickBot="1">
      <c r="B116" s="71"/>
      <c r="C116" s="47" t="s">
        <v>34</v>
      </c>
      <c r="D116" s="48">
        <v>85102.44661999997</v>
      </c>
      <c r="E116" s="49">
        <v>58363.31458000001</v>
      </c>
      <c r="F116" s="49">
        <v>53436.103459999984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50">
        <v>196901.86465999996</v>
      </c>
      <c r="R116" s="17"/>
    </row>
    <row r="117" spans="2:16" s="4" customFormat="1" ht="12.75" customHeight="1" thickBot="1">
      <c r="B117" s="13"/>
      <c r="C117" s="14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2:16" s="4" customFormat="1" ht="12.75" customHeight="1" thickBot="1">
      <c r="B118" s="65" t="s">
        <v>35</v>
      </c>
      <c r="C118" s="66"/>
      <c r="D118" s="48">
        <v>2415.256789999956</v>
      </c>
      <c r="E118" s="48">
        <v>1718.59764</v>
      </c>
      <c r="F118" s="48">
        <v>-366.0915200000163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55">
        <v>3767.7629099999394</v>
      </c>
    </row>
    <row r="119" spans="2:16" s="4" customFormat="1" ht="12.75" customHeight="1" thickBot="1">
      <c r="B119" s="67" t="s">
        <v>36</v>
      </c>
      <c r="C119" s="68"/>
      <c r="D119" s="48">
        <v>2415.256789999956</v>
      </c>
      <c r="E119" s="48">
        <v>1718.59764</v>
      </c>
      <c r="F119" s="48">
        <v>-366.0915200000163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55">
        <v>3767.7629099999394</v>
      </c>
    </row>
    <row r="120" spans="2:16" s="4" customFormat="1" ht="12.75" customHeight="1">
      <c r="B120" s="10"/>
      <c r="C120" s="5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</sheetData>
  <sheetProtection/>
  <mergeCells count="18">
    <mergeCell ref="B8:B21"/>
    <mergeCell ref="B23:B36"/>
    <mergeCell ref="B48:B61"/>
    <mergeCell ref="B63:B76"/>
    <mergeCell ref="B88:B101"/>
    <mergeCell ref="B103:B116"/>
    <mergeCell ref="B78:C78"/>
    <mergeCell ref="B79:C79"/>
    <mergeCell ref="D85:O85"/>
    <mergeCell ref="P86:P87"/>
    <mergeCell ref="B118:C118"/>
    <mergeCell ref="B119:C119"/>
    <mergeCell ref="D5:O5"/>
    <mergeCell ref="P6:P7"/>
    <mergeCell ref="B38:C38"/>
    <mergeCell ref="B39:C39"/>
    <mergeCell ref="D45:O45"/>
    <mergeCell ref="P46:P47"/>
  </mergeCells>
  <conditionalFormatting sqref="D87:O87">
    <cfRule type="cellIs" priority="1" dxfId="2" operator="equal" stopIfTrue="1">
      <formula>"M+12"</formula>
    </cfRule>
    <cfRule type="cellIs" priority="2" dxfId="1" operator="equal" stopIfTrue="1">
      <formula>"M+6"</formula>
    </cfRule>
    <cfRule type="cellIs" priority="3" dxfId="0" operator="equal" stopIfTrue="1">
      <formula>"M+3"</formula>
    </cfRule>
  </conditionalFormatting>
  <conditionalFormatting sqref="D7:O7">
    <cfRule type="cellIs" priority="7" dxfId="2" operator="equal" stopIfTrue="1">
      <formula>"M+12"</formula>
    </cfRule>
    <cfRule type="cellIs" priority="8" dxfId="1" operator="equal" stopIfTrue="1">
      <formula>"M+6"</formula>
    </cfRule>
    <cfRule type="cellIs" priority="9" dxfId="0" operator="equal" stopIfTrue="1">
      <formula>"M+3"</formula>
    </cfRule>
  </conditionalFormatting>
  <conditionalFormatting sqref="D47:O47">
    <cfRule type="cellIs" priority="4" dxfId="2" operator="equal" stopIfTrue="1">
      <formula>"M+12"</formula>
    </cfRule>
    <cfRule type="cellIs" priority="5" dxfId="1" operator="equal" stopIfTrue="1">
      <formula>"M+6"</formula>
    </cfRule>
    <cfRule type="cellIs" priority="6" dxfId="0" operator="equal" stopIfTrue="1">
      <formula>"M+3"</formula>
    </cfRule>
  </conditionalFormatting>
  <printOptions/>
  <pageMargins left="0.7086614173228347" right="0.7086614173228347" top="1.6141732283464567" bottom="1.6535433070866143" header="0.7874015748031497" footer="0.7874015748031497"/>
  <pageSetup horizontalDpi="600" verticalDpi="600" orientation="landscape" paperSize="8" scale="99" r:id="rId1"/>
  <headerFooter alignWithMargins="0">
    <oddHeader>&amp;LRTE/Opérations/Exploitation/CNES/DAM/SRD/JM. WALTI.&amp;C&amp;"Arial,Gras"&amp;20&amp;U
- Compte RE et MA -</oddHeader>
    <oddFooter>&amp;LDiffusion RTE.&amp;CPage &amp;P / &amp;N&amp;RImprimé le &amp;D à &amp;T.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BARGET Sabah</dc:creator>
  <cp:keywords/>
  <dc:description/>
  <cp:lastModifiedBy>BARGET Sabah</cp:lastModifiedBy>
  <dcterms:created xsi:type="dcterms:W3CDTF">2019-05-28T13:16:35Z</dcterms:created>
  <dcterms:modified xsi:type="dcterms:W3CDTF">2019-05-31T06:04:19Z</dcterms:modified>
  <cp:category/>
  <cp:version/>
  <cp:contentType/>
  <cp:contentStatus/>
</cp:coreProperties>
</file>